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8110" windowHeight="16440"/>
  </bookViews>
  <sheets>
    <sheet name="様式第1号" sheetId="6" r:id="rId1"/>
    <sheet name="様式第2号" sheetId="2" r:id="rId2"/>
    <sheet name="様式第2号_1" sheetId="3" r:id="rId3"/>
    <sheet name="様式第2号_2" sheetId="4" r:id="rId4"/>
    <sheet name="様式第2号_3" sheetId="5" r:id="rId5"/>
    <sheet name="様式第2号_4" sheetId="1" r:id="rId6"/>
    <sheet name="様式第3号" sheetId="7" r:id="rId7"/>
    <sheet name="様式第5号" sheetId="8" r:id="rId8"/>
    <sheet name="様式第5号_1" sheetId="10" r:id="rId9"/>
    <sheet name="様式第6号" sheetId="11" r:id="rId10"/>
    <sheet name="様式第6号_1" sheetId="12" r:id="rId11"/>
    <sheet name="様式第6号_2" sheetId="13" r:id="rId12"/>
    <sheet name="様式第6号_3" sheetId="14" r:id="rId13"/>
    <sheet name="様式第6号_4" sheetId="15" r:id="rId14"/>
    <sheet name="様式第7号" sheetId="17" r:id="rId15"/>
    <sheet name="様式第9号" sheetId="18" r:id="rId16"/>
  </sheets>
  <definedNames>
    <definedName name="_xlnm.Print_Area" localSheetId="5">様式第2号_4!$B$2:$K$42</definedName>
    <definedName name="_xlnm.Print_Area" localSheetId="0">様式第1号!$A$1:$J$29</definedName>
    <definedName name="_xlnm.Print_Area" localSheetId="6">様式第3号!$A$1:$F$87</definedName>
    <definedName name="_xlnm.Print_Area" localSheetId="7">様式第5号!$A$1:$I$35</definedName>
    <definedName name="_xlnm.Print_Area" localSheetId="8">様式第5号_1!$B$2:$Q$42</definedName>
    <definedName name="_xlnm.Print_Area" localSheetId="9">様式第6号!$A$1:$E$34</definedName>
    <definedName name="_xlnm.Print_Area" localSheetId="10">様式第6号_1!$A$1:$F$36</definedName>
    <definedName name="_xlnm.Print_Area" localSheetId="12">様式第6号_3!$B$2:$Q$42</definedName>
    <definedName name="_xlnm.Print_Area" localSheetId="13">様式第6号_4!$A$1:$B$17</definedName>
  </definedNames>
  <calcPr calcId="191029" concurrentCalc="1"/>
  <extLst>
    <ext xmlns:x15="http://schemas.microsoft.com/office/spreadsheetml/2010/11/main" uri="{140A7094-0E35-4892-8432-C4D2E57EDEB5}">
      <x15:workbookPr chartTrackingRefBase="1"/>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<sst xmlns="http://schemas.openxmlformats.org/spreadsheetml/2006/main" xmlns:r="http://schemas.openxmlformats.org/officeDocument/2006/relationships" count="331" uniqueCount="331">
  <si>
    <t>⑩</t>
  </si>
  <si>
    <t>(11)の主要販売先には、直近決算期において、取引額の多い企業（事業所単位）の上位を記載すること。</t>
  </si>
  <si>
    <t>（単位：千円）</t>
    <rPh sb="1" eb="3">
      <t>タンイ</t>
    </rPh>
    <rPh sb="4" eb="6">
      <t>センエン</t>
    </rPh>
    <phoneticPr fontId="1"/>
  </si>
  <si>
    <t>これまでの実績</t>
    <rPh sb="5" eb="7">
      <t>ジッセキ</t>
    </rPh>
    <phoneticPr fontId="1"/>
  </si>
  <si>
    <t>事業計画書内の対象経費の積算根拠となる参考見積書</t>
  </si>
  <si>
    <t>当期</t>
    <rPh sb="0" eb="2">
      <t>トウキ</t>
    </rPh>
    <phoneticPr fontId="1"/>
  </si>
  <si>
    <t>企業価値向上のための取組</t>
  </si>
  <si>
    <t>前々期</t>
    <rPh sb="0" eb="3">
      <t>ゼンゼンキ</t>
    </rPh>
    <phoneticPr fontId="1"/>
  </si>
  <si>
    <t>八　前各号に掲げる者と次のいずれかに該当する関係にある者</t>
  </si>
  <si>
    <t>目標</t>
    <rPh sb="0" eb="2">
      <t>モクヒョウ</t>
    </rPh>
    <phoneticPr fontId="1"/>
  </si>
  <si>
    <t>その他</t>
  </si>
  <si>
    <t>直近期</t>
    <rPh sb="0" eb="3">
      <t>チョッキンキ</t>
    </rPh>
    <phoneticPr fontId="1"/>
  </si>
  <si>
    <t>沿革</t>
  </si>
  <si>
    <t>初任給</t>
    <rPh sb="0" eb="3">
      <t>ショニンキュウ</t>
    </rPh>
    <phoneticPr fontId="1"/>
  </si>
  <si>
    <t>不履行額（千円）</t>
  </si>
  <si>
    <t>企業名（県外・県内）</t>
  </si>
  <si>
    <t>前期</t>
    <rPh sb="0" eb="2">
      <t>ゼンキ</t>
    </rPh>
    <phoneticPr fontId="1"/>
  </si>
  <si>
    <t>代表者役職・氏名</t>
  </si>
  <si>
    <t>2期後</t>
    <rPh sb="1" eb="3">
      <t>キゴ</t>
    </rPh>
    <phoneticPr fontId="1"/>
  </si>
  <si>
    <t>４年目</t>
  </si>
  <si>
    <t>２年目</t>
  </si>
  <si>
    <t>3期後</t>
    <rPh sb="1" eb="3">
      <t>キゴ</t>
    </rPh>
    <phoneticPr fontId="1"/>
  </si>
  <si>
    <t>4期後</t>
    <rPh sb="1" eb="3">
      <t>キゴ</t>
    </rPh>
    <phoneticPr fontId="1"/>
  </si>
  <si>
    <t>5期後</t>
    <rPh sb="1" eb="3">
      <t>キゴ</t>
    </rPh>
    <phoneticPr fontId="1"/>
  </si>
  <si>
    <t>本店所在地（住所）</t>
  </si>
  <si>
    <t>販売費及び一般管理費</t>
    <rPh sb="0" eb="4">
      <t>ハンバイヒオヨ</t>
    </rPh>
    <rPh sb="5" eb="10">
      <t>イッパンカンリヒ</t>
    </rPh>
    <phoneticPr fontId="1"/>
  </si>
  <si>
    <t>売上高</t>
    <rPh sb="0" eb="3">
      <t>ウリアゲダカ</t>
    </rPh>
    <phoneticPr fontId="1"/>
  </si>
  <si>
    <t>営業外費用</t>
    <rPh sb="0" eb="5">
      <t>エイギョウガイヒヨウ</t>
    </rPh>
    <phoneticPr fontId="1"/>
  </si>
  <si>
    <t>①</t>
  </si>
  <si>
    <t>⑪</t>
  </si>
  <si>
    <t>②</t>
  </si>
  <si>
    <t>⑨</t>
  </si>
  <si>
    <t>⑥</t>
  </si>
  <si>
    <t>認定承継申請書</t>
  </si>
  <si>
    <t>通知等の送付先郵便番号</t>
  </si>
  <si>
    <t>③</t>
  </si>
  <si>
    <t>（中段に非正規雇用）</t>
  </si>
  <si>
    <t>④</t>
  </si>
  <si>
    <t>⑤</t>
  </si>
  <si>
    <t>営業外収益</t>
    <rPh sb="0" eb="5">
      <t>エイギョウガイシュウエキ</t>
    </rPh>
    <phoneticPr fontId="1"/>
  </si>
  <si>
    <t>目標（ａ）</t>
  </si>
  <si>
    <t>年
区分</t>
    <rPh sb="0" eb="1">
      <t>ねん</t>
    </rPh>
    <rPh sb="4" eb="6">
      <t>くぶん</t>
    </rPh>
    <phoneticPr fontId="1" type="Hiragana"/>
  </si>
  <si>
    <t>⑮</t>
  </si>
  <si>
    <t>１　申請者の概要</t>
  </si>
  <si>
    <t>⑦</t>
  </si>
  <si>
    <t>⑧</t>
  </si>
  <si>
    <t>運転資金</t>
    <rPh sb="0" eb="2">
      <t>ウンテン</t>
    </rPh>
    <rPh sb="2" eb="4">
      <t>シキン</t>
    </rPh>
    <phoneticPr fontId="1"/>
  </si>
  <si>
    <t>従業員等の数</t>
    <rPh sb="0" eb="4">
      <t>ジュウギョウイントウ</t>
    </rPh>
    <rPh sb="5" eb="6">
      <t>カズ</t>
    </rPh>
    <phoneticPr fontId="1"/>
  </si>
  <si>
    <t>⑲</t>
  </si>
  <si>
    <t>人件費</t>
    <rPh sb="0" eb="3">
      <t>ジンケンヒ</t>
    </rPh>
    <phoneticPr fontId="1"/>
  </si>
  <si>
    <t>様式第６号</t>
  </si>
  <si>
    <t>給与支給総額</t>
    <rPh sb="0" eb="6">
      <t>キュウヨシキュウソウガク</t>
    </rPh>
    <phoneticPr fontId="1"/>
  </si>
  <si>
    <t>伸び率（％）</t>
    <rPh sb="0" eb="1">
      <t>ノ</t>
    </rPh>
    <rPh sb="2" eb="3">
      <t>リツ</t>
    </rPh>
    <phoneticPr fontId="1"/>
  </si>
  <si>
    <t>⑰</t>
  </si>
  <si>
    <t>(1)</t>
  </si>
  <si>
    <t>⑫</t>
  </si>
  <si>
    <t>減価償却費</t>
    <rPh sb="0" eb="5">
      <t>ゲンカショウキャクヒ</t>
    </rPh>
    <phoneticPr fontId="1"/>
  </si>
  <si>
    <t>（様式第２号の別紙４）</t>
  </si>
  <si>
    <t>⑬</t>
  </si>
  <si>
    <t>３　事業計画のスケジュール</t>
  </si>
  <si>
    <t>⑭</t>
  </si>
  <si>
    <t>(6)</t>
  </si>
  <si>
    <t>株主住所</t>
  </si>
  <si>
    <t>一人当たり給与支給額</t>
    <rPh sb="0" eb="3">
      <t>ヒトリア</t>
    </rPh>
    <rPh sb="5" eb="10">
      <t>キュウヨシキュウガク</t>
    </rPh>
    <phoneticPr fontId="1"/>
  </si>
  <si>
    <t>三　暴力団準構成員（暴力団員以外の暴力団と関係を有する者であって、暴力団の威力</t>
  </si>
  <si>
    <t>内訳</t>
  </si>
  <si>
    <t>設備投資額</t>
    <rPh sb="0" eb="2">
      <t>セツビ</t>
    </rPh>
    <rPh sb="2" eb="5">
      <t>トウシガク</t>
    </rPh>
    <phoneticPr fontId="1"/>
  </si>
  <si>
    <t>従業員数</t>
  </si>
  <si>
    <t>⑯</t>
  </si>
  <si>
    <t>⑱</t>
  </si>
  <si>
    <t>主要仕入先</t>
  </si>
  <si>
    <t>一　暴力団（暴力団員による不当な行為の防止等に関する法律（平成３年法律第７７号。</t>
  </si>
  <si>
    <t>申請者（法人名又は屋号）</t>
  </si>
  <si>
    <t>（法人番号）</t>
  </si>
  <si>
    <t>１　食のリーディングカンパニー化の数値指標</t>
    <rPh sb="2" eb="3">
      <t>しょく</t>
    </rPh>
    <phoneticPr fontId="1" type="Hiragana"/>
  </si>
  <si>
    <t>郵便番号</t>
  </si>
  <si>
    <t>設立年月日</t>
  </si>
  <si>
    <t>資本金（出資金）</t>
  </si>
  <si>
    <t>補助金</t>
  </si>
  <si>
    <t>①製品・技術水準（類似製品含む品質、コスト管理など）</t>
  </si>
  <si>
    <t>円</t>
  </si>
  <si>
    <t>円</t>
    <rPh sb="0" eb="1">
      <t>えん</t>
    </rPh>
    <phoneticPr fontId="1" type="Hiragana"/>
  </si>
  <si>
    <t>主要株主</t>
  </si>
  <si>
    <t>株主名</t>
  </si>
  <si>
    <t>持株率</t>
  </si>
  <si>
    <t>従業員等の数</t>
  </si>
  <si>
    <t>役員</t>
  </si>
  <si>
    <t>※　課税庁が認めた納入計画を添付してください。</t>
  </si>
  <si>
    <t>事務系・営業系</t>
  </si>
  <si>
    <t>労務系</t>
  </si>
  <si>
    <t>１．国税及び地方税について</t>
  </si>
  <si>
    <t>（上段に正規雇用）</t>
  </si>
  <si>
    <t>（下段に合計）</t>
  </si>
  <si>
    <t>　うち県内事業所</t>
    <rPh sb="3" eb="5">
      <t>ケンナイ</t>
    </rPh>
    <rPh sb="5" eb="8">
      <t>ジギョウショ</t>
    </rPh>
    <phoneticPr fontId="1"/>
  </si>
  <si>
    <t>主たる業種</t>
  </si>
  <si>
    <t>主な事業内容</t>
  </si>
  <si>
    <t>売上高</t>
  </si>
  <si>
    <t>千円（　　年　　月期（直近期））</t>
  </si>
  <si>
    <t>うち県内事業所</t>
  </si>
  <si>
    <t>売上構成</t>
  </si>
  <si>
    <t>製品・商品名</t>
  </si>
  <si>
    <t>代表者職氏名</t>
  </si>
  <si>
    <t>※「従業員数」は、期末時点の常時雇用する従業員数（非正規含む）の実数を記載してください。</t>
  </si>
  <si>
    <t>構成比（％）</t>
  </si>
  <si>
    <t>（様式第２号の別紙１）</t>
  </si>
  <si>
    <t>(11)</t>
  </si>
  <si>
    <t>主要販売先</t>
  </si>
  <si>
    <t>主な製品・商品名</t>
  </si>
  <si>
    <t>取引割合(％)</t>
  </si>
  <si>
    <t>通知等の送付先住所</t>
  </si>
  <si>
    <t>９　次年度以降の取組計画と課題</t>
  </si>
  <si>
    <t>（  年  月期）</t>
  </si>
  <si>
    <t>(2)</t>
  </si>
  <si>
    <t>(3)</t>
  </si>
  <si>
    <t>(4)</t>
  </si>
  <si>
    <t>　デジタルを活用した食のリーディングカンパニー育成支援事業に係る事業計画の進捗状況について、デジタルを活用した食のリーディングカンパニー育成支援事業実施要領第７条第２項の規定に基づき、次のとおり、報告します。</t>
    <rPh sb="6" eb="8">
      <t>かつよう</t>
    </rPh>
    <rPh sb="10" eb="11">
      <t>しょく</t>
    </rPh>
    <rPh sb="23" eb="25">
      <t>いくせい</t>
    </rPh>
    <rPh sb="25" eb="27">
      <t>しえん</t>
    </rPh>
    <rPh sb="51" eb="53">
      <t>かつよう</t>
    </rPh>
    <rPh sb="55" eb="56">
      <t>しょく</t>
    </rPh>
    <rPh sb="68" eb="70">
      <t>いくせい</t>
    </rPh>
    <rPh sb="70" eb="72">
      <t>しえん</t>
    </rPh>
    <rPh sb="76" eb="78">
      <t>ようりょう</t>
    </rPh>
    <phoneticPr fontId="1" type="Hiragana"/>
  </si>
  <si>
    <t>(5)</t>
  </si>
  <si>
    <t>(7)</t>
  </si>
  <si>
    <t>　　　　年　　月　　日</t>
  </si>
  <si>
    <t>(8)</t>
  </si>
  <si>
    <t>(9)</t>
  </si>
  <si>
    <t>(10)</t>
  </si>
  <si>
    <t>(12)</t>
  </si>
  <si>
    <t>(13)</t>
  </si>
  <si>
    <t>②販売・マーケティング（販売網の確保など）</t>
  </si>
  <si>
    <t>担当者連絡先</t>
  </si>
  <si>
    <t>所属部署</t>
  </si>
  <si>
    <t>職・氏名</t>
  </si>
  <si>
    <t>電話番号</t>
  </si>
  <si>
    <t>ＦＡＸ番号</t>
  </si>
  <si>
    <t>メールアドレス</t>
  </si>
  <si>
    <t>与える者をいう。）</t>
  </si>
  <si>
    <t>２　目指す将来像（目指す食のリーディングカンパニー像）</t>
    <rPh sb="12" eb="13">
      <t>しょく</t>
    </rPh>
    <phoneticPr fontId="1" type="Hiragana"/>
  </si>
  <si>
    <t>(1)の法人番号欄には、13桁の法人番号を記入すること。個人事業主又は法人番号を振られていない法人については記載不要。</t>
  </si>
  <si>
    <t>(7)の主たる業種欄には、日本標準産業分類に基づいて記入すること。</t>
  </si>
  <si>
    <t>(10)の売上構成には、直近決算期において、販売額の多い品目の上位を記載すること。</t>
  </si>
  <si>
    <t>事業計画　中間報告書</t>
    <rPh sb="5" eb="7">
      <t>ちゅうかん</t>
    </rPh>
    <rPh sb="7" eb="10">
      <t>ほうこくしょ</t>
    </rPh>
    <phoneticPr fontId="1" type="Hiragana"/>
  </si>
  <si>
    <t>(12)の主要仕入先には、直近決算期において、取引額（製造原価報告書の材料仕入、外注加工）の多い企業（事業所単位）の上位を記載すること。</t>
  </si>
  <si>
    <t>　非正規従業員数</t>
    <rPh sb="1" eb="4">
      <t>ヒセイキ</t>
    </rPh>
    <rPh sb="4" eb="7">
      <t>ジュウギョウイン</t>
    </rPh>
    <rPh sb="7" eb="8">
      <t>スウ</t>
    </rPh>
    <phoneticPr fontId="1"/>
  </si>
  <si>
    <t>(13)の担当者連絡先欄について、通知等の送付先が本店所在地と同一の場合は記載不要。</t>
  </si>
  <si>
    <t>(6)の従業員等の数欄について、「事務系・営業系」には管理費及び一般管理費に給与等が計上される従業員の数を、「労務系」には製造原価に賃金等が計上される従業員の数を記入すること。
また、役員については、上段に報酬を得ている役員数を、中段に無報酬の役員数を、下段に役員の合計を記入すること。
なお、県外にも事業所を有する場合は、県内の従業員数と県外の従業員数をそれぞれ記入すること。</t>
  </si>
  <si>
    <t>④財務・資産（自己資本比率など）</t>
  </si>
  <si>
    <t>２　事業計画の概要</t>
  </si>
  <si>
    <t>【成果目標・実績】</t>
    <rPh sb="6" eb="8">
      <t>じっせき</t>
    </rPh>
    <phoneticPr fontId="1" type="Hiragana"/>
  </si>
  <si>
    <t>　【強み】</t>
  </si>
  <si>
    <t>【取組内容】</t>
  </si>
  <si>
    <t>　【弱み】</t>
  </si>
  <si>
    <t>③人材・組織（人材獲得・育成、内部統制など）</t>
  </si>
  <si>
    <t>⑤設備（所有している機械設備など）</t>
  </si>
  <si>
    <t>⑥企業価値（企業ブランド、SDGs、女性活躍など）</t>
  </si>
  <si>
    <t>・現在の組織図（従業員数を記載したもの）</t>
  </si>
  <si>
    <t>現状分析
（強み・弱み／SWOT分析）</t>
  </si>
  <si>
    <t>外部経営環境の動向と自社への影響
（機会・脅威／SWOT分析）</t>
  </si>
  <si>
    <t>生産性向上のための取組</t>
  </si>
  <si>
    <t>【事業目的】</t>
  </si>
  <si>
    <t>【推進体制】</t>
  </si>
  <si>
    <t>【成果目標】</t>
  </si>
  <si>
    <t>他の補助金等の交付（申請）状況</t>
  </si>
  <si>
    <t>■添付書類</t>
  </si>
  <si>
    <t>（様式第２号の別紙２）</t>
  </si>
  <si>
    <t>計画期間</t>
  </si>
  <si>
    <t>年　　月　　日～　　年　　月　　日</t>
  </si>
  <si>
    <t>取組項目①</t>
  </si>
  <si>
    <t>取組項目②</t>
  </si>
  <si>
    <t>（３）応募日現在において以下のとおり債務の不履行がありますが、今後、債権者の了</t>
  </si>
  <si>
    <t>取組項目③</t>
  </si>
  <si>
    <t>取組項目④</t>
  </si>
  <si>
    <t>資金調達額（⑬＋⑭）</t>
    <rPh sb="0" eb="2">
      <t>シキン</t>
    </rPh>
    <rPh sb="2" eb="5">
      <t>チョウタツガク</t>
    </rPh>
    <phoneticPr fontId="1"/>
  </si>
  <si>
    <t>取組項目⑤</t>
  </si>
  <si>
    <t>１年目</t>
  </si>
  <si>
    <t>３年目</t>
  </si>
  <si>
    <t>５年目</t>
  </si>
  <si>
    <t>（様式第２号の別紙３）</t>
  </si>
  <si>
    <t>４　補助の対象となる事業の収支計画</t>
  </si>
  <si>
    <t>（１）収入の部</t>
  </si>
  <si>
    <t>様式第７号</t>
  </si>
  <si>
    <t>初年度</t>
  </si>
  <si>
    <t>第２年度</t>
  </si>
  <si>
    <t>イ　前各号に掲げる者が自己の事業又は自社の経営を支配していると認められること</t>
  </si>
  <si>
    <t>をもって前各号に掲げる者を利用したと認められること</t>
  </si>
  <si>
    <t>年　　月　　日～</t>
  </si>
  <si>
    <t>　　年　　月　　日</t>
  </si>
  <si>
    <t>予算額</t>
  </si>
  <si>
    <t>令和　　年　　月　　日</t>
    <rPh sb="0" eb="2">
      <t>れいわ</t>
    </rPh>
    <phoneticPr fontId="1" type="Hiragana"/>
  </si>
  <si>
    <t>４　承継の年月日</t>
  </si>
  <si>
    <t>自己資金</t>
  </si>
  <si>
    <t>借入金</t>
  </si>
  <si>
    <t>合計</t>
  </si>
  <si>
    <t>直近３期分の財務諸表
（貸借対照表、損益計算書、販売費及び一般管理費内訳書、製造原価報告書）</t>
  </si>
  <si>
    <t>（２）支出の部</t>
  </si>
  <si>
    <t>付加価値額（⑤＋⑩＋⑮）</t>
    <rPh sb="0" eb="5">
      <t>フカカチガク</t>
    </rPh>
    <phoneticPr fontId="1"/>
  </si>
  <si>
    <t>経常利益（⑤＋⑥－⑦）</t>
    <rPh sb="0" eb="4">
      <t>ケイジョウリエキ</t>
    </rPh>
    <phoneticPr fontId="1"/>
  </si>
  <si>
    <t>デジタルを活用した食のリーディングカンパニー育成支援事業　
支援対象事業者採択申請書</t>
    <rPh sb="5" eb="7">
      <t>かつよう</t>
    </rPh>
    <rPh sb="9" eb="10">
      <t>しょく</t>
    </rPh>
    <rPh sb="22" eb="24">
      <t>いくせい</t>
    </rPh>
    <rPh sb="24" eb="26">
      <t>しえん</t>
    </rPh>
    <rPh sb="34" eb="37">
      <t>じぎょうしゃ</t>
    </rPh>
    <rPh sb="37" eb="39">
      <t>さいたく</t>
    </rPh>
    <phoneticPr fontId="1" type="Hiragana"/>
  </si>
  <si>
    <t>営業利益（③－④）</t>
    <rPh sb="0" eb="4">
      <t>エイギョウリエキ</t>
    </rPh>
    <phoneticPr fontId="1"/>
  </si>
  <si>
    <t>売上総利益（①－②）</t>
    <rPh sb="0" eb="5">
      <t>ウリアゲソウリエキ</t>
    </rPh>
    <phoneticPr fontId="1"/>
  </si>
  <si>
    <t>５　経営・資金計画と計画の目標</t>
    <rPh sb="2" eb="4">
      <t>ケイエイ</t>
    </rPh>
    <rPh sb="5" eb="9">
      <t>シキンケイカク</t>
    </rPh>
    <rPh sb="10" eb="12">
      <t>ケイカク</t>
    </rPh>
    <rPh sb="13" eb="15">
      <t>モクヒョウ</t>
    </rPh>
    <phoneticPr fontId="1"/>
  </si>
  <si>
    <t>　　年　　月</t>
    <rPh sb="2" eb="3">
      <t>ネン</t>
    </rPh>
    <rPh sb="5" eb="6">
      <t>ツキ</t>
    </rPh>
    <phoneticPr fontId="1"/>
  </si>
  <si>
    <t>労働生産性</t>
  </si>
  <si>
    <t>〔添付書類〕</t>
  </si>
  <si>
    <t>（様式第６号－２）</t>
  </si>
  <si>
    <t>住所</t>
  </si>
  <si>
    <t>名称</t>
  </si>
  <si>
    <t>代表者の職氏名</t>
  </si>
  <si>
    <t>ハ　自己、自社若しくは第三者の不正の利益を図る目的又は第三者に損害を加える目的</t>
  </si>
  <si>
    <t>事業計画書（様式第２号）</t>
  </si>
  <si>
    <t>誓約書（様式第３号）</t>
  </si>
  <si>
    <t>定款及び履歴事項全部証明書（個人事業主の場合は個人事項証明書）</t>
  </si>
  <si>
    <t>給与規定及び就業規則</t>
  </si>
  <si>
    <t>課税年度</t>
  </si>
  <si>
    <t>会社案内、組織図</t>
  </si>
  <si>
    <t>令和　　年　　　月　　　日</t>
    <rPh sb="0" eb="2">
      <t>れいわ</t>
    </rPh>
    <phoneticPr fontId="1" type="Hiragana"/>
  </si>
  <si>
    <t>員若しくは元暴力団員が経営する企業で暴力団に資金提供を行う等暴力団の維持若</t>
  </si>
  <si>
    <t>様式第３号</t>
  </si>
  <si>
    <t>行っても異議はありません。</t>
  </si>
  <si>
    <t>誓約書</t>
  </si>
  <si>
    <t>（以下の該当する項目の番号を○で囲んでください。）</t>
  </si>
  <si>
    <t>（１）応募日現在における国税及び地方税の滞納はありません。</t>
  </si>
  <si>
    <t>税金名</t>
  </si>
  <si>
    <t>納期</t>
  </si>
  <si>
    <t>２　達成状況に関する説明</t>
  </si>
  <si>
    <t>滞納額（千円）</t>
  </si>
  <si>
    <t>今後の納付計画</t>
  </si>
  <si>
    <t>２．県及び公的金融機関等からの融資について</t>
  </si>
  <si>
    <t>（１）応募日現在において県及び公的金融機関からの融資は受けていません。</t>
  </si>
  <si>
    <t>売上原価</t>
    <rPh sb="0" eb="2">
      <t>ウリアゲ</t>
    </rPh>
    <rPh sb="2" eb="4">
      <t>ゲンカ</t>
    </rPh>
    <phoneticPr fontId="1"/>
  </si>
  <si>
    <t>債権者名</t>
  </si>
  <si>
    <t>借入年度</t>
  </si>
  <si>
    <t>今後の返済計画</t>
  </si>
  <si>
    <t>※　債権者が認めた返済計画を添付してください。</t>
  </si>
  <si>
    <t>３．反社会的勢力の排除について</t>
  </si>
  <si>
    <t>次の各号のいずれかに該当する者ではありません。</t>
  </si>
  <si>
    <t>二　暴力団員（暴力団対策法第２条第６号に規定する暴力団員をいう。以下同じ。）</t>
  </si>
  <si>
    <t>（２）応募日現在において以下のとおり滞納がありますが、今後、課税庁の了承した</t>
  </si>
  <si>
    <t>納入計画に基づいて納付します。また、このことについての調査を貴職が行って</t>
  </si>
  <si>
    <t>も異議はありません。</t>
  </si>
  <si>
    <t>（２）応募日現在における県及び公的金融機関からの融資を受けていますが、債務の不</t>
  </si>
  <si>
    <t>履行はありません。</t>
  </si>
  <si>
    <t>承した返済計画に基づいて返済します。また、このことについての調査を貴職が</t>
  </si>
  <si>
    <t>以下「暴力団対策法」という。）第２条第２号に規定する暴力団をいう。以下同じ。）</t>
  </si>
  <si>
    <t>しくは運営に積極的に協力し若しくは関与するもの又は業務の遂行等において積極</t>
  </si>
  <si>
    <t>２　承継企業</t>
  </si>
  <si>
    <t>Ｅ-mail ：</t>
  </si>
  <si>
    <t>を背景に暴力的不法行為等を行うおそれがあるもの又は暴力団若しくは暴力団員に</t>
  </si>
  <si>
    <t>対し資金、武器等の供給を行うなど暴力団の維持若しくは運営に協力し、若しくは</t>
  </si>
  <si>
    <t>関与するものをいう。以下同じ。）</t>
  </si>
  <si>
    <t>四　暴力団関係企業（暴力団員が実質的にその経営に関与している企業、暴力団準構成</t>
  </si>
  <si>
    <t>３　承継の理由</t>
  </si>
  <si>
    <t>（担当者の連絡先）</t>
  </si>
  <si>
    <t>的に暴力団を利用し、暴力団の維持若しくは運営に協力している企業をいう。）</t>
  </si>
  <si>
    <t>五　総会屋等（総会屋その他企業を対象に不正な利益を求めて暴力的不法行為等を行う</t>
  </si>
  <si>
    <t>おそれがあり、市民生活の安全に脅威を与える者をいう。）</t>
  </si>
  <si>
    <t>六　社会運動等標ぼうゴロ（社会運動若しくは政治活動を仮装し、又は標ぼうして、不</t>
  </si>
  <si>
    <t>正な利益を求めて暴力的不法行為等を行うおそれがあり、市民生活の安全に脅威を</t>
  </si>
  <si>
    <t>七　特殊知能暴力集団等（暴力団との関係を背景に、その威力を用い、又は暴力団と資</t>
  </si>
  <si>
    <t>デジタルを活用した食のリーディングカンパニー育成支援事業　事業計画書</t>
    <rPh sb="5" eb="7">
      <t>かつよう</t>
    </rPh>
    <rPh sb="9" eb="10">
      <t>しょく</t>
    </rPh>
    <rPh sb="22" eb="24">
      <t>いくせい</t>
    </rPh>
    <rPh sb="24" eb="26">
      <t>しえん</t>
    </rPh>
    <phoneticPr fontId="1" type="Hiragana"/>
  </si>
  <si>
    <t>金的な繋がりを有し、構造的な不正の中核となっている集団又は個人をいう。）</t>
  </si>
  <si>
    <t>ロ　前各号に掲げる者が自己の事業又は自社の経営に実質的に関与していると認められ</t>
  </si>
  <si>
    <t>様式第１号</t>
  </si>
  <si>
    <t>ること</t>
  </si>
  <si>
    <t>ニ　前各号に掲げる者に資金等を提供し、又は便宜を供与するなどの関与をしていると</t>
  </si>
  <si>
    <t>認められること</t>
  </si>
  <si>
    <t>様式第５号</t>
  </si>
  <si>
    <t>（責任者の連絡先）</t>
  </si>
  <si>
    <t>うち県内事業所の給与支給総額</t>
  </si>
  <si>
    <t>住　　所：</t>
  </si>
  <si>
    <t>所　　属：</t>
  </si>
  <si>
    <t>職・氏名：</t>
  </si>
  <si>
    <t>電話番号：</t>
  </si>
  <si>
    <t>　特別償却費</t>
    <rPh sb="1" eb="6">
      <t>トクベツショウキャクヒ</t>
    </rPh>
    <phoneticPr fontId="1"/>
  </si>
  <si>
    <t>実績（ｂ）</t>
  </si>
  <si>
    <t>達成状況（ｂ－ａ）</t>
  </si>
  <si>
    <t>給与支給総額</t>
  </si>
  <si>
    <t>初任給</t>
  </si>
  <si>
    <t>付加価値額</t>
  </si>
  <si>
    <t>千円</t>
  </si>
  <si>
    <t>％</t>
  </si>
  <si>
    <t>人</t>
    <rPh sb="0" eb="1">
      <t>にん</t>
    </rPh>
    <phoneticPr fontId="1" type="Hiragana"/>
  </si>
  <si>
    <t>・直近期末の決算関係書類</t>
  </si>
  <si>
    <t>（貸借対照表、損益計算書、販売費及び一般管理費内訳書、製造原価報告書）</t>
  </si>
  <si>
    <t>３　目標の進捗状況と計画後の推移</t>
  </si>
  <si>
    <t>　うち製造原価</t>
    <rPh sb="3" eb="5">
      <t>セイゾウ</t>
    </rPh>
    <rPh sb="5" eb="7">
      <t>ゲンカ</t>
    </rPh>
    <phoneticPr fontId="1"/>
  </si>
  <si>
    <t>指令食推－</t>
    <rPh sb="2" eb="3">
      <t>しょく</t>
    </rPh>
    <rPh sb="3" eb="4">
      <t>すい</t>
    </rPh>
    <phoneticPr fontId="1" type="Hiragana"/>
  </si>
  <si>
    <t>実績値</t>
    <rPh sb="0" eb="3">
      <t>ジッセキチ</t>
    </rPh>
    <phoneticPr fontId="1"/>
  </si>
  <si>
    <t>目標値</t>
    <rPh sb="0" eb="2">
      <t>モクヒョウ</t>
    </rPh>
    <rPh sb="2" eb="3">
      <t>チ</t>
    </rPh>
    <phoneticPr fontId="1"/>
  </si>
  <si>
    <t>（様式第５号の続き）</t>
    <rPh sb="1" eb="3">
      <t>ヨウシキ</t>
    </rPh>
    <rPh sb="3" eb="4">
      <t>ダイ</t>
    </rPh>
    <rPh sb="5" eb="6">
      <t>ゴウ</t>
    </rPh>
    <rPh sb="7" eb="8">
      <t>ツヅ</t>
    </rPh>
    <phoneticPr fontId="1"/>
  </si>
  <si>
    <t>事業者名</t>
    <rPh sb="0" eb="3">
      <t>じぎょうしゃ</t>
    </rPh>
    <rPh sb="3" eb="4">
      <t>めい</t>
    </rPh>
    <phoneticPr fontId="1" type="Hiragana"/>
  </si>
  <si>
    <t>※経過年度については実績を記載。</t>
  </si>
  <si>
    <t>５　経営・資金計画の目標と実績</t>
  </si>
  <si>
    <t>基準期</t>
    <rPh sb="0" eb="2">
      <t>キジュン</t>
    </rPh>
    <rPh sb="2" eb="3">
      <t>キ</t>
    </rPh>
    <phoneticPr fontId="1"/>
  </si>
  <si>
    <t>６　生産性向上のための取組</t>
    <rPh sb="2" eb="5">
      <t>せいさんせい</t>
    </rPh>
    <phoneticPr fontId="1" type="Hiragana"/>
  </si>
  <si>
    <t>【取組内容・推進体制】</t>
    <rPh sb="6" eb="8">
      <t>すいしん</t>
    </rPh>
    <rPh sb="8" eb="10">
      <t>たいせい</t>
    </rPh>
    <phoneticPr fontId="1" type="Hiragana"/>
  </si>
  <si>
    <t>７　企業価値向上のための取組</t>
  </si>
  <si>
    <t>８　当該年度のその他取組</t>
  </si>
  <si>
    <t>※　積算の内訳を添付すること</t>
  </si>
  <si>
    <t>１　被承継企業</t>
  </si>
  <si>
    <t>【添付書類】</t>
  </si>
  <si>
    <t>　・事業承継の事実を証する書類</t>
  </si>
  <si>
    <t>　年度消費税及び地方消費税の額の確定に伴う報告書</t>
  </si>
  <si>
    <t>１　補助事業の概要</t>
  </si>
  <si>
    <t>交付決定を受けた年月日</t>
  </si>
  <si>
    <t>　秋田県知事　あて</t>
  </si>
  <si>
    <t>指令番号</t>
  </si>
  <si>
    <t>２　補助金確定額</t>
  </si>
  <si>
    <t>３　補助金の確定時における消費税及び地方消費税に係る仕入控除額</t>
  </si>
  <si>
    <t>４　消費税額及び地方消費税額の確定に伴う補助金に係る消費税額及び地方消費税額</t>
  </si>
  <si>
    <t>５　補助金返還相当額（３－２）</t>
  </si>
  <si>
    <t>様式第２号</t>
  </si>
  <si>
    <t xml:space="preserve">（※10年後の売上げ目標、目指す姿等を記載する。）
</t>
    <rPh sb="4" eb="6">
      <t>ねんご</t>
    </rPh>
    <rPh sb="7" eb="9">
      <t>うりあ</t>
    </rPh>
    <rPh sb="10" eb="12">
      <t>もくひょう</t>
    </rPh>
    <rPh sb="13" eb="15">
      <t>めざ</t>
    </rPh>
    <rPh sb="16" eb="17">
      <t>すがた</t>
    </rPh>
    <rPh sb="17" eb="18">
      <t>とう</t>
    </rPh>
    <rPh sb="19" eb="21">
      <t>きさい</t>
    </rPh>
    <phoneticPr fontId="1" type="Hiragana"/>
  </si>
  <si>
    <t>労働生産性（一人当たり付加価値額）（⑯／⑨）</t>
    <rPh sb="0" eb="2">
      <t>ロウドウ</t>
    </rPh>
    <rPh sb="2" eb="5">
      <t>セイサンセイ</t>
    </rPh>
    <phoneticPr fontId="1"/>
  </si>
  <si>
    <t>　役員数</t>
    <rPh sb="1" eb="4">
      <t>ヤクインスウ</t>
    </rPh>
    <phoneticPr fontId="1"/>
  </si>
  <si>
    <t>　正規従業員数</t>
    <rPh sb="1" eb="3">
      <t>セイキ</t>
    </rPh>
    <rPh sb="3" eb="6">
      <t>ジュウギョウイン</t>
    </rPh>
    <rPh sb="6" eb="7">
      <t>スウ</t>
    </rPh>
    <phoneticPr fontId="1"/>
  </si>
  <si>
    <t>　女性従業員数</t>
    <rPh sb="1" eb="3">
      <t>ジョセイ</t>
    </rPh>
    <rPh sb="3" eb="6">
      <t>ジュウギョウイン</t>
    </rPh>
    <rPh sb="6" eb="7">
      <t>スウ</t>
    </rPh>
    <phoneticPr fontId="1"/>
  </si>
  <si>
    <t>　普通償却費</t>
    <rPh sb="1" eb="6">
      <t>フツウショウキャクヒ</t>
    </rPh>
    <phoneticPr fontId="1"/>
  </si>
  <si>
    <t>　政府系金融機関借入</t>
    <rPh sb="1" eb="4">
      <t>セイフケイ</t>
    </rPh>
    <rPh sb="4" eb="6">
      <t>キンユウ</t>
    </rPh>
    <rPh sb="6" eb="8">
      <t>キカン</t>
    </rPh>
    <rPh sb="8" eb="10">
      <t>カリイレ</t>
    </rPh>
    <phoneticPr fontId="1"/>
  </si>
  <si>
    <t>　民間金融機関借入</t>
    <rPh sb="1" eb="3">
      <t>ミンカン</t>
    </rPh>
    <rPh sb="3" eb="5">
      <t>キンユウ</t>
    </rPh>
    <rPh sb="5" eb="7">
      <t>キカン</t>
    </rPh>
    <rPh sb="7" eb="9">
      <t>カリイレ</t>
    </rPh>
    <phoneticPr fontId="1"/>
  </si>
  <si>
    <t>　自己資金</t>
    <rPh sb="1" eb="3">
      <t>ジコ</t>
    </rPh>
    <rPh sb="3" eb="5">
      <t>シキン</t>
    </rPh>
    <phoneticPr fontId="1"/>
  </si>
  <si>
    <t>　その他</t>
    <rPh sb="3" eb="4">
      <t>タ</t>
    </rPh>
    <phoneticPr fontId="1"/>
  </si>
  <si>
    <t>10年後の売上げ目標に到達するためのイメージ図、ポンチ絵</t>
    <rPh sb="2" eb="4">
      <t>ねんご</t>
    </rPh>
    <rPh sb="5" eb="7">
      <t>うりあ</t>
    </rPh>
    <rPh sb="8" eb="10">
      <t>もくひょう</t>
    </rPh>
    <rPh sb="11" eb="13">
      <t>とうたつ</t>
    </rPh>
    <rPh sb="22" eb="23">
      <t>ず</t>
    </rPh>
    <rPh sb="27" eb="28">
      <t>え</t>
    </rPh>
    <phoneticPr fontId="1" type="Hiragana"/>
  </si>
  <si>
    <t>目指す将来像
（目指す食のリーディングカンパニー像）</t>
    <rPh sb="11" eb="12">
      <t>しょく</t>
    </rPh>
    <phoneticPr fontId="1" type="Hiragana"/>
  </si>
  <si>
    <t>県内食品産業への波及効果</t>
    <rPh sb="0" eb="2">
      <t>けんない</t>
    </rPh>
    <rPh sb="2" eb="4">
      <t>しょくひん</t>
    </rPh>
    <rPh sb="4" eb="6">
      <t>さんぎょう</t>
    </rPh>
    <rPh sb="8" eb="12">
      <t>はきゅうこうか</t>
    </rPh>
    <phoneticPr fontId="1" type="Hiragana"/>
  </si>
  <si>
    <t>事業計画の進捗状況報告書</t>
    <rPh sb="0" eb="2">
      <t>じぎょう</t>
    </rPh>
    <rPh sb="2" eb="4">
      <t>けいかく</t>
    </rPh>
    <rPh sb="5" eb="7">
      <t>しんちょく</t>
    </rPh>
    <rPh sb="7" eb="9">
      <t>じょうきょう</t>
    </rPh>
    <rPh sb="9" eb="12">
      <t>ほうこくしょ</t>
    </rPh>
    <phoneticPr fontId="1" type="Hiragana"/>
  </si>
  <si>
    <t>事業者名</t>
    <rPh sb="0" eb="4">
      <t>じぎょうしゃめい</t>
    </rPh>
    <phoneticPr fontId="1" type="Hiragana"/>
  </si>
  <si>
    <t>様式第９号</t>
  </si>
  <si>
    <t>（様式第６号－１）</t>
  </si>
  <si>
    <t>　デジタルを活用した食のリーディングカンパニー育成支援事業に係る支援対象事業者として認定を受けたいので、デジタルを活用した食のリーディングカンパニー育成支援事業実施要領第１２条に基づき申請します。</t>
    <rPh sb="6" eb="8">
      <t>かつよう</t>
    </rPh>
    <rPh sb="10" eb="11">
      <t>しょく</t>
    </rPh>
    <rPh sb="23" eb="25">
      <t>いくせい</t>
    </rPh>
    <rPh sb="25" eb="27">
      <t>しえん</t>
    </rPh>
    <rPh sb="36" eb="39">
      <t>じぎょうしゃ</t>
    </rPh>
    <rPh sb="57" eb="59">
      <t>かつよう</t>
    </rPh>
    <rPh sb="61" eb="62">
      <t>しょく</t>
    </rPh>
    <rPh sb="74" eb="76">
      <t>いくせい</t>
    </rPh>
    <rPh sb="76" eb="78">
      <t>しえん</t>
    </rPh>
    <rPh sb="82" eb="84">
      <t>ようりょう</t>
    </rPh>
    <phoneticPr fontId="1" type="Hiragana"/>
  </si>
  <si>
    <t>※直近３期分の財務諸表のみで、デジタルを活用した食のリーディングカンパニー育成支援事業実施要領第９条の要件を満たすことを証明できない場合は、直近５期分の財務諸表を添付</t>
    <rPh sb="20" eb="22">
      <t>かつよう</t>
    </rPh>
    <rPh sb="24" eb="25">
      <t>しょく</t>
    </rPh>
    <rPh sb="37" eb="39">
      <t>いくせい</t>
    </rPh>
    <rPh sb="39" eb="41">
      <t>しえん</t>
    </rPh>
    <rPh sb="41" eb="43">
      <t>じぎょう</t>
    </rPh>
    <rPh sb="43" eb="45">
      <t>じっし</t>
    </rPh>
    <rPh sb="45" eb="47">
      <t>ようりょう</t>
    </rPh>
    <rPh sb="47" eb="48">
      <t>だい</t>
    </rPh>
    <rPh sb="49" eb="50">
      <t>じょう</t>
    </rPh>
    <rPh sb="51" eb="53">
      <t>ようけん</t>
    </rPh>
    <rPh sb="54" eb="55">
      <t>み</t>
    </rPh>
    <rPh sb="60" eb="62">
      <t>しょうめい</t>
    </rPh>
    <rPh sb="66" eb="68">
      <t>ばあい</t>
    </rPh>
    <rPh sb="70" eb="72">
      <t>ちょっきん</t>
    </rPh>
    <rPh sb="73" eb="75">
      <t>きぶん</t>
    </rPh>
    <rPh sb="76" eb="78">
      <t>ざいむ</t>
    </rPh>
    <rPh sb="78" eb="80">
      <t>しょひょう</t>
    </rPh>
    <rPh sb="81" eb="83">
      <t>てんぷ</t>
    </rPh>
    <phoneticPr fontId="1" type="Hiragana"/>
  </si>
  <si>
    <t>　令和　年度デジタルを活用した食のリーディングカンパニー育成支援事業の応募にあたり、次のことについて誓約いたします。</t>
    <rPh sb="1" eb="3">
      <t>れいわ</t>
    </rPh>
    <rPh sb="11" eb="13">
      <t>かつよう</t>
    </rPh>
    <rPh sb="15" eb="16">
      <t>しょく</t>
    </rPh>
    <rPh sb="28" eb="30">
      <t>いくせい</t>
    </rPh>
    <rPh sb="30" eb="32">
      <t>しえん</t>
    </rPh>
    <phoneticPr fontId="1" type="Hiragana"/>
  </si>
  <si>
    <t>（様式第６号－３）</t>
    <rPh sb="1" eb="3">
      <t>ヨウシキ</t>
    </rPh>
    <rPh sb="3" eb="4">
      <t>ダイ</t>
    </rPh>
    <rPh sb="5" eb="6">
      <t>ゴウ</t>
    </rPh>
    <phoneticPr fontId="1"/>
  </si>
  <si>
    <t>（様式第６号－４）</t>
  </si>
  <si>
    <t>　　　年　月　日付け指令食推－　　で受けた支援対象事業事業者の認定について、次のとおりその地位を承継したいので、デジタルを活用した食のリーディングカンパニー育成支援事業実施要領第３条第２項の規定により申請します。</t>
    <rPh sb="12" eb="13">
      <t>しょく</t>
    </rPh>
    <rPh sb="13" eb="14">
      <t>すい</t>
    </rPh>
    <rPh sb="25" eb="27">
      <t>じぎょう</t>
    </rPh>
    <rPh sb="27" eb="30">
      <t>じぎょうしゃ</t>
    </rPh>
    <rPh sb="61" eb="63">
      <t>かつよう</t>
    </rPh>
    <rPh sb="65" eb="66">
      <t>しょく</t>
    </rPh>
    <rPh sb="78" eb="80">
      <t>いくせい</t>
    </rPh>
    <rPh sb="80" eb="82">
      <t>しえん</t>
    </rPh>
    <rPh sb="86" eb="88">
      <t>ようりょう</t>
    </rPh>
    <phoneticPr fontId="1" type="Hiragana"/>
  </si>
  <si>
    <t>　デジタルを活用した食のリーディングカンパニー育成支援事業実施要領第２８条第１項の規定に基づき、次のとおり報告します。</t>
    <rPh sb="6" eb="8">
      <t>かつよう</t>
    </rPh>
    <rPh sb="10" eb="11">
      <t>しょく</t>
    </rPh>
    <rPh sb="23" eb="25">
      <t>いくせい</t>
    </rPh>
    <rPh sb="25" eb="27">
      <t>しえん</t>
    </rPh>
    <rPh sb="31" eb="33">
      <t>ようりょう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</si>
</sst>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Red]\-#,##0.0"/>
    <numFmt numFmtId="177" formatCode="0.0_ "/>
  </numFmts>
  <fonts count="6">
    <font>
      <sz val="10.5"/>
      <color theme="1"/>
      <name val="ＭＳ ゴシック"/>
      <family val="3"/>
    </font>
    <font>
      <sz val="6"/>
      <color auto="1"/>
      <name val="游ゴシック"/>
      <family val="3"/>
    </font>
    <font>
      <sz val="12"/>
      <color theme="1"/>
      <name val="ＭＳ ゴシック"/>
      <family val="3"/>
    </font>
    <font>
      <sz val="11"/>
      <color theme="1"/>
      <name val="游ゴシック"/>
      <family val="3"/>
      <scheme val="minor"/>
    </font>
    <font>
      <sz val="10.5"/>
      <color theme="0"/>
      <name val="ＭＳ ゴシック"/>
      <family val="3"/>
    </font>
    <font>
      <sz val="10.5"/>
      <color auto="1"/>
      <name val="ＭＳ ゴシック"/>
      <family val="3"/>
    </font>
  </fonts>
  <fills count="3">
    <fill>
      <patternFill patternType="none"/>
    </fill>
    <fill>
      <patternFill patternType="gray125"/>
    </fill>
    <fill>
      <patternFill patternType="solid">
        <fgColor rgb="FFFFFFBE"/>
        <bgColor indexed="64"/>
      </patternFill>
    </fill>
  </fills>
  <borders count="8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style="hair">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diagonalUp="1">
      <left style="medium">
        <color indexed="64"/>
      </left>
      <right style="thin">
        <color indexed="64"/>
      </right>
      <top style="hair">
        <color indexed="64"/>
      </top>
      <bottom style="medium">
        <color indexed="64"/>
      </bottom>
      <diagonal style="dotted">
        <color indexed="64"/>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diagonalUp="1">
      <left style="thin">
        <color indexed="64"/>
      </left>
      <right style="thin">
        <color indexed="64"/>
      </right>
      <top style="hair">
        <color indexed="64"/>
      </top>
      <bottom style="medium">
        <color indexed="64"/>
      </bottom>
      <diagonal style="dotted">
        <color indexed="64"/>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diagonalUp="1">
      <left style="thin">
        <color indexed="64"/>
      </left>
      <right style="medium">
        <color indexed="64"/>
      </right>
      <top style="hair">
        <color indexed="64"/>
      </top>
      <bottom style="medium">
        <color indexed="64"/>
      </bottom>
      <diagonal style="dotted">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n">
        <color indexed="64"/>
      </bottom>
      <diagonal style="thin">
        <color indexed="64"/>
      </diagonal>
    </border>
  </borders>
  <cellStyleXfs count="3">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cellStyleXfs>
  <cellXfs count="211">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xf>
    <xf numFmtId="0" fontId="2" fillId="0" borderId="0" xfId="0" applyFont="1" applyAlignment="1">
      <alignment horizontal="right" vertical="center"/>
    </xf>
    <xf numFmtId="0" fontId="2" fillId="2" borderId="0" xfId="0" applyFont="1" applyFill="1" applyBorder="1" applyAlignment="1">
      <alignment horizontal="left" vertical="center"/>
    </xf>
    <xf numFmtId="0" fontId="2" fillId="2" borderId="0" xfId="0" quotePrefix="1" applyFont="1" applyFill="1" applyBorder="1" applyAlignment="1">
      <alignment horizontal="center" vertical="center"/>
    </xf>
    <xf numFmtId="0" fontId="0" fillId="0" borderId="1" xfId="0" quotePrefix="1" applyBorder="1">
      <alignment vertical="center"/>
    </xf>
    <xf numFmtId="0" fontId="0" fillId="0" borderId="2" xfId="0" applyBorder="1">
      <alignment vertical="center"/>
    </xf>
    <xf numFmtId="0" fontId="0" fillId="0" borderId="3" xfId="0" quotePrefix="1" applyBorder="1">
      <alignment vertical="center"/>
    </xf>
    <xf numFmtId="0" fontId="0" fillId="0" borderId="4" xfId="0" applyBorder="1">
      <alignment vertical="center"/>
    </xf>
    <xf numFmtId="0" fontId="0" fillId="0" borderId="0" xfId="0" applyAlignment="1">
      <alignment vertical="top"/>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pplyAlignment="1">
      <alignment horizontal="left" vertical="center" indent="1"/>
    </xf>
    <xf numFmtId="0" fontId="0" fillId="0" borderId="8" xfId="0" applyBorder="1" applyAlignment="1">
      <alignment horizontal="left" vertical="center" indent="1"/>
    </xf>
    <xf numFmtId="0" fontId="0" fillId="0" borderId="12" xfId="0" applyBorder="1" applyAlignment="1">
      <alignment horizontal="right" vertical="center"/>
    </xf>
    <xf numFmtId="0" fontId="0" fillId="0" borderId="8" xfId="0" applyBorder="1" applyAlignment="1">
      <alignment horizontal="right" vertical="center"/>
    </xf>
    <xf numFmtId="0" fontId="0" fillId="0" borderId="0" xfId="0" applyBorder="1" applyAlignment="1">
      <alignment horizontal="left" vertical="center" wrapText="1"/>
    </xf>
    <xf numFmtId="0" fontId="0" fillId="2" borderId="1" xfId="0" applyFill="1" applyBorder="1" applyAlignment="1">
      <alignment horizontal="left" vertical="center"/>
    </xf>
    <xf numFmtId="0" fontId="0" fillId="2" borderId="13" xfId="0" applyFill="1" applyBorder="1" applyAlignment="1">
      <alignment horizontal="left" vertical="center"/>
    </xf>
    <xf numFmtId="0" fontId="0" fillId="2" borderId="3" xfId="0" applyFill="1" applyBorder="1" applyAlignment="1">
      <alignment horizontal="left" vertical="center"/>
    </xf>
    <xf numFmtId="0" fontId="0" fillId="2" borderId="2" xfId="0" applyFill="1" applyBorder="1" applyAlignment="1">
      <alignment horizontal="left" vertical="center"/>
    </xf>
    <xf numFmtId="0" fontId="0" fillId="2" borderId="13" xfId="0" applyFill="1" applyBorder="1" applyAlignment="1">
      <alignment horizontal="left" vertical="center" wrapText="1"/>
    </xf>
    <xf numFmtId="38" fontId="0" fillId="2" borderId="1" xfId="1" applyFont="1" applyFill="1" applyBorder="1">
      <alignment vertical="center"/>
    </xf>
    <xf numFmtId="0" fontId="0" fillId="0" borderId="14" xfId="0" applyBorder="1" applyAlignment="1">
      <alignment horizontal="center" vertical="center"/>
    </xf>
    <xf numFmtId="0" fontId="0" fillId="2" borderId="14" xfId="0" applyFill="1" applyBorder="1">
      <alignment vertical="center"/>
    </xf>
    <xf numFmtId="0" fontId="0" fillId="2" borderId="13" xfId="0" applyFill="1" applyBorder="1">
      <alignment vertical="center"/>
    </xf>
    <xf numFmtId="0" fontId="0" fillId="0" borderId="15" xfId="0" applyBorder="1" applyAlignment="1">
      <alignment horizontal="center" vertical="center"/>
    </xf>
    <xf numFmtId="38" fontId="0" fillId="2" borderId="16" xfId="1" applyFont="1" applyFill="1" applyBorder="1">
      <alignment vertical="center"/>
    </xf>
    <xf numFmtId="0" fontId="0" fillId="0" borderId="17" xfId="0" applyBorder="1" applyAlignment="1">
      <alignment horizontal="center" vertical="center"/>
    </xf>
    <xf numFmtId="0" fontId="0" fillId="2" borderId="17" xfId="0" applyFill="1" applyBorder="1" applyAlignment="1">
      <alignment horizontal="left" vertical="center"/>
    </xf>
    <xf numFmtId="0" fontId="0" fillId="2" borderId="17" xfId="0" applyFill="1" applyBorder="1">
      <alignment vertical="center"/>
    </xf>
    <xf numFmtId="0" fontId="0" fillId="0" borderId="1" xfId="0" applyBorder="1">
      <alignment vertical="center"/>
    </xf>
    <xf numFmtId="0" fontId="0" fillId="2" borderId="4" xfId="0" applyFill="1" applyBorder="1" applyAlignment="1">
      <alignment horizontal="left" vertical="center"/>
    </xf>
    <xf numFmtId="0" fontId="0" fillId="2" borderId="18" xfId="0" applyFill="1" applyBorder="1" applyAlignment="1">
      <alignment horizontal="left" vertical="center"/>
    </xf>
    <xf numFmtId="0" fontId="0" fillId="2" borderId="19" xfId="0" applyFill="1" applyBorder="1" applyAlignment="1">
      <alignment horizontal="left"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19" xfId="0" applyFill="1" applyBorder="1" applyAlignment="1">
      <alignment horizontal="left" vertical="center" wrapText="1"/>
    </xf>
    <xf numFmtId="0" fontId="0" fillId="0" borderId="18" xfId="0" applyBorder="1">
      <alignment vertical="center"/>
    </xf>
    <xf numFmtId="0" fontId="0" fillId="0" borderId="22" xfId="0" applyBorder="1" applyAlignment="1">
      <alignment horizontal="center" vertical="center"/>
    </xf>
    <xf numFmtId="0" fontId="0" fillId="2" borderId="22" xfId="0" applyFill="1" applyBorder="1">
      <alignment vertical="center"/>
    </xf>
    <xf numFmtId="0" fontId="0" fillId="2" borderId="19" xfId="0" applyFill="1" applyBorder="1">
      <alignment vertical="center"/>
    </xf>
    <xf numFmtId="0" fontId="0" fillId="0" borderId="23" xfId="0" applyBorder="1" applyAlignment="1">
      <alignment horizontal="center" vertical="center"/>
    </xf>
    <xf numFmtId="0" fontId="0" fillId="2" borderId="18" xfId="0" applyFill="1" applyBorder="1">
      <alignment vertical="center"/>
    </xf>
    <xf numFmtId="0" fontId="0" fillId="2" borderId="24" xfId="0" applyFill="1" applyBorder="1">
      <alignmen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6" xfId="0" applyFill="1" applyBorder="1" applyAlignment="1">
      <alignment horizontal="left" vertical="center" wrapText="1"/>
    </xf>
    <xf numFmtId="0" fontId="0" fillId="0" borderId="25" xfId="0" applyBorder="1" applyAlignment="1">
      <alignment horizontal="center" vertical="center"/>
    </xf>
    <xf numFmtId="0" fontId="0" fillId="2" borderId="25" xfId="0" applyFill="1" applyBorder="1">
      <alignment vertical="center"/>
    </xf>
    <xf numFmtId="0" fontId="0" fillId="2" borderId="6" xfId="0" applyFill="1" applyBorder="1">
      <alignment vertical="center"/>
    </xf>
    <xf numFmtId="0" fontId="0" fillId="0" borderId="26" xfId="0" applyBorder="1" applyAlignment="1">
      <alignment horizontal="center" vertical="center"/>
    </xf>
    <xf numFmtId="0" fontId="0" fillId="0" borderId="27" xfId="0" applyBorder="1">
      <alignment vertical="center"/>
    </xf>
    <xf numFmtId="0" fontId="0" fillId="2" borderId="12" xfId="0" applyFill="1" applyBorder="1" applyAlignment="1">
      <alignment horizontal="left" vertical="center"/>
    </xf>
    <xf numFmtId="0" fontId="0" fillId="0" borderId="0" xfId="0" quotePrefix="1">
      <alignment vertical="center"/>
    </xf>
    <xf numFmtId="0" fontId="0" fillId="0" borderId="20" xfId="0" applyFont="1" applyBorder="1" applyAlignment="1">
      <alignment vertical="center" wrapText="1"/>
    </xf>
    <xf numFmtId="0" fontId="0" fillId="0" borderId="18" xfId="0" applyBorder="1" applyAlignment="1">
      <alignment vertical="center" wrapText="1"/>
    </xf>
    <xf numFmtId="0" fontId="0" fillId="0" borderId="21" xfId="0" applyBorder="1">
      <alignment vertical="center"/>
    </xf>
    <xf numFmtId="0" fontId="0" fillId="0" borderId="7" xfId="0" applyBorder="1" applyAlignment="1">
      <alignment vertical="center" wrapText="1"/>
    </xf>
    <xf numFmtId="0" fontId="0" fillId="2" borderId="3" xfId="0" applyFont="1" applyFill="1" applyBorder="1" applyAlignment="1">
      <alignment horizontal="left" vertical="top" wrapText="1"/>
    </xf>
    <xf numFmtId="0" fontId="0" fillId="0" borderId="1" xfId="0" applyBorder="1" applyAlignment="1">
      <alignment horizontal="left" vertical="center"/>
    </xf>
    <xf numFmtId="0" fontId="0" fillId="0" borderId="4" xfId="0" applyBorder="1" applyAlignment="1">
      <alignment horizontal="left" vertical="center"/>
    </xf>
    <xf numFmtId="0" fontId="0" fillId="2" borderId="3" xfId="0" applyFill="1" applyBorder="1" applyAlignment="1">
      <alignment horizontal="left" vertical="center" wrapText="1"/>
    </xf>
    <xf numFmtId="0" fontId="0" fillId="2" borderId="7" xfId="0" applyFont="1" applyFill="1" applyBorder="1" applyAlignment="1">
      <alignment horizontal="left" vertical="top" wrapText="1"/>
    </xf>
    <xf numFmtId="0" fontId="0" fillId="0" borderId="5" xfId="0" applyBorder="1" applyAlignment="1">
      <alignment horizontal="left" vertical="center"/>
    </xf>
    <xf numFmtId="0" fontId="0" fillId="2" borderId="12" xfId="0" applyFill="1" applyBorder="1" applyAlignment="1">
      <alignment horizontal="left" vertical="center" wrapText="1"/>
    </xf>
    <xf numFmtId="0" fontId="0" fillId="0" borderId="12" xfId="0" applyBorder="1" applyAlignment="1">
      <alignment horizontal="left" vertical="center"/>
    </xf>
    <xf numFmtId="0" fontId="0" fillId="2" borderId="8" xfId="0" applyFill="1" applyBorder="1" applyAlignment="1">
      <alignment horizontal="left" vertical="center" wrapText="1"/>
    </xf>
    <xf numFmtId="0" fontId="0" fillId="2" borderId="7" xfId="0" applyFill="1" applyBorder="1" applyAlignment="1">
      <alignment horizontal="left" vertical="center" wrapText="1"/>
    </xf>
    <xf numFmtId="0" fontId="0" fillId="2" borderId="5" xfId="0" applyFill="1" applyBorder="1" applyAlignment="1">
      <alignment horizontal="left" vertical="center" wrapText="1"/>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top"/>
    </xf>
    <xf numFmtId="0" fontId="0" fillId="0" borderId="29" xfId="0" applyBorder="1" applyAlignment="1">
      <alignment horizontal="center" vertical="top"/>
    </xf>
    <xf numFmtId="0" fontId="0" fillId="0" borderId="30" xfId="0" applyBorder="1" applyAlignment="1">
      <alignment horizontal="center" vertical="top"/>
    </xf>
    <xf numFmtId="0" fontId="0" fillId="2" borderId="31" xfId="0" applyFill="1"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34" xfId="0" applyFill="1" applyBorder="1" applyAlignment="1">
      <alignment horizontal="left" vertical="center" wrapText="1"/>
    </xf>
    <xf numFmtId="0" fontId="0" fillId="0" borderId="17" xfId="0" applyBorder="1">
      <alignment vertical="center"/>
    </xf>
    <xf numFmtId="0" fontId="0" fillId="2" borderId="35" xfId="0" applyFill="1" applyBorder="1" applyAlignment="1">
      <alignment horizontal="left" vertical="center" wrapText="1"/>
    </xf>
    <xf numFmtId="0" fontId="0" fillId="2" borderId="23" xfId="0" applyFill="1" applyBorder="1" applyAlignment="1">
      <alignment horizontal="left" vertical="center" wrapText="1"/>
    </xf>
    <xf numFmtId="0" fontId="0" fillId="2" borderId="22" xfId="0" applyFill="1" applyBorder="1" applyAlignment="1">
      <alignment horizontal="left" vertical="center" wrapText="1"/>
    </xf>
    <xf numFmtId="0" fontId="0" fillId="2" borderId="17" xfId="0" applyFill="1" applyBorder="1" applyAlignment="1">
      <alignment horizontal="center" vertical="center"/>
    </xf>
    <xf numFmtId="0" fontId="0" fillId="2" borderId="11" xfId="0" applyFill="1" applyBorder="1" applyAlignment="1">
      <alignment horizontal="left" vertical="center" wrapText="1"/>
    </xf>
    <xf numFmtId="0" fontId="0" fillId="2" borderId="26" xfId="0" applyFill="1" applyBorder="1" applyAlignment="1">
      <alignment horizontal="left" vertical="center" wrapText="1"/>
    </xf>
    <xf numFmtId="0" fontId="0" fillId="2" borderId="25" xfId="0" applyFill="1" applyBorder="1" applyAlignment="1">
      <alignment horizontal="left"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9" xfId="0" applyBorder="1">
      <alignment vertical="center"/>
    </xf>
    <xf numFmtId="0" fontId="0" fillId="0" borderId="30" xfId="0" applyBorder="1">
      <alignment vertical="center"/>
    </xf>
    <xf numFmtId="0" fontId="0" fillId="2" borderId="39" xfId="0" applyFill="1" applyBorder="1">
      <alignment vertical="center"/>
    </xf>
    <xf numFmtId="0" fontId="0" fillId="0" borderId="40" xfId="0" applyFont="1" applyBorder="1" applyAlignment="1">
      <alignment horizontal="center" vertical="center"/>
    </xf>
    <xf numFmtId="0" fontId="0" fillId="2" borderId="4" xfId="0" applyFont="1" applyFill="1" applyBorder="1" applyAlignment="1">
      <alignment horizontal="center" vertical="center"/>
    </xf>
    <xf numFmtId="38" fontId="0" fillId="2" borderId="17" xfId="1" applyFont="1" applyFill="1" applyBorder="1">
      <alignment vertical="center"/>
    </xf>
    <xf numFmtId="38" fontId="0" fillId="2" borderId="39" xfId="1" applyFont="1" applyFill="1" applyBorder="1">
      <alignment vertical="center"/>
    </xf>
    <xf numFmtId="38" fontId="0" fillId="0" borderId="30" xfId="1" applyFont="1" applyBorder="1">
      <alignment vertical="center"/>
    </xf>
    <xf numFmtId="0" fontId="0" fillId="0" borderId="41" xfId="0" applyFont="1" applyBorder="1" applyAlignment="1">
      <alignment horizontal="center" vertical="center"/>
    </xf>
    <xf numFmtId="0" fontId="0" fillId="2" borderId="12" xfId="0" applyFont="1" applyFill="1" applyBorder="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Border="1">
      <alignment vertical="center"/>
    </xf>
    <xf numFmtId="0" fontId="4" fillId="0" borderId="45" xfId="0" applyFont="1" applyBorder="1">
      <alignment vertical="center"/>
    </xf>
    <xf numFmtId="0" fontId="0" fillId="0" borderId="46" xfId="0" applyFont="1" applyBorder="1">
      <alignment vertical="center"/>
    </xf>
    <xf numFmtId="0" fontId="0" fillId="0" borderId="47" xfId="0" applyFont="1" applyBorder="1">
      <alignment vertical="center"/>
    </xf>
    <xf numFmtId="0" fontId="4" fillId="0" borderId="43" xfId="0" applyFont="1" applyBorder="1">
      <alignment vertical="center"/>
    </xf>
    <xf numFmtId="0" fontId="4" fillId="0" borderId="44" xfId="0" applyFont="1" applyBorder="1">
      <alignment vertical="center"/>
    </xf>
    <xf numFmtId="0" fontId="5" fillId="0" borderId="42" xfId="0" applyFont="1" applyBorder="1">
      <alignment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0" fillId="0" borderId="48"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0" borderId="48" xfId="0" applyFont="1" applyBorder="1" applyAlignment="1">
      <alignment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2" borderId="58" xfId="0" applyFont="1" applyFill="1" applyBorder="1" applyAlignment="1" applyProtection="1">
      <alignment vertical="center" shrinkToFit="1"/>
      <protection locked="0"/>
    </xf>
    <xf numFmtId="38" fontId="0" fillId="2" borderId="59" xfId="1" applyFont="1" applyFill="1" applyBorder="1" applyProtection="1">
      <alignment vertical="center"/>
      <protection locked="0"/>
    </xf>
    <xf numFmtId="38" fontId="0" fillId="2" borderId="60" xfId="1" applyFont="1" applyFill="1" applyBorder="1" applyProtection="1">
      <alignment vertical="center"/>
      <protection locked="0"/>
    </xf>
    <xf numFmtId="38" fontId="0" fillId="0" borderId="57" xfId="1" applyFont="1" applyBorder="1">
      <alignment vertical="center"/>
    </xf>
    <xf numFmtId="38" fontId="0" fillId="2" borderId="57" xfId="1" applyFont="1" applyFill="1" applyBorder="1" applyProtection="1">
      <alignment vertical="center"/>
      <protection locked="0"/>
    </xf>
    <xf numFmtId="38" fontId="0" fillId="0" borderId="58" xfId="1" applyFont="1" applyBorder="1">
      <alignment vertical="center"/>
    </xf>
    <xf numFmtId="38" fontId="0" fillId="0" borderId="59" xfId="1" applyFont="1" applyBorder="1">
      <alignment vertical="center"/>
    </xf>
    <xf numFmtId="38" fontId="0" fillId="2" borderId="61" xfId="1" applyFont="1" applyFill="1" applyBorder="1" applyProtection="1">
      <alignment vertical="center"/>
      <protection locked="0"/>
    </xf>
    <xf numFmtId="38" fontId="0" fillId="2" borderId="62" xfId="1" applyFont="1" applyFill="1" applyBorder="1" applyProtection="1">
      <alignment vertical="center"/>
      <protection locked="0"/>
    </xf>
    <xf numFmtId="38" fontId="0" fillId="0" borderId="63" xfId="1" applyFont="1" applyBorder="1">
      <alignment vertical="center"/>
    </xf>
    <xf numFmtId="0" fontId="0" fillId="0" borderId="64" xfId="0" applyFont="1" applyBorder="1" applyAlignment="1">
      <alignment horizontal="center" vertical="center"/>
    </xf>
    <xf numFmtId="0" fontId="0" fillId="2" borderId="65" xfId="0" applyFont="1" applyFill="1" applyBorder="1" applyAlignment="1" applyProtection="1">
      <alignment vertical="center" shrinkToFit="1"/>
      <protection locked="0"/>
    </xf>
    <xf numFmtId="38" fontId="0" fillId="2" borderId="66" xfId="1" applyFont="1" applyFill="1" applyBorder="1" applyProtection="1">
      <alignment vertical="center"/>
      <protection locked="0"/>
    </xf>
    <xf numFmtId="38" fontId="0" fillId="2" borderId="67" xfId="1" applyFont="1" applyFill="1" applyBorder="1" applyProtection="1">
      <alignment vertical="center"/>
      <protection locked="0"/>
    </xf>
    <xf numFmtId="38" fontId="0" fillId="0" borderId="17" xfId="1" applyFont="1" applyBorder="1">
      <alignment vertical="center"/>
    </xf>
    <xf numFmtId="38" fontId="0" fillId="2" borderId="17" xfId="1" applyFont="1" applyFill="1" applyBorder="1" applyProtection="1">
      <alignment vertical="center"/>
      <protection locked="0"/>
    </xf>
    <xf numFmtId="38" fontId="0" fillId="0" borderId="65" xfId="1" applyFont="1" applyBorder="1">
      <alignment vertical="center"/>
    </xf>
    <xf numFmtId="38" fontId="0" fillId="0" borderId="66" xfId="1" applyFont="1" applyBorder="1">
      <alignment vertical="center"/>
    </xf>
    <xf numFmtId="38" fontId="0" fillId="2" borderId="68" xfId="1" applyFont="1" applyFill="1" applyBorder="1" applyProtection="1">
      <alignment vertical="center"/>
      <protection locked="0"/>
    </xf>
    <xf numFmtId="38" fontId="0" fillId="2" borderId="69" xfId="1" applyFont="1" applyFill="1" applyBorder="1" applyProtection="1">
      <alignment vertical="center"/>
      <protection locked="0"/>
    </xf>
    <xf numFmtId="38" fontId="0" fillId="0" borderId="70" xfId="1" applyFont="1" applyBorder="1">
      <alignment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2" borderId="73" xfId="0" applyFont="1" applyFill="1" applyBorder="1" applyAlignment="1" applyProtection="1">
      <alignment vertical="center" shrinkToFit="1"/>
      <protection locked="0"/>
    </xf>
    <xf numFmtId="38" fontId="0" fillId="2" borderId="74" xfId="1" applyFont="1" applyFill="1" applyBorder="1" applyProtection="1">
      <alignment vertical="center"/>
      <protection locked="0"/>
    </xf>
    <xf numFmtId="38" fontId="0" fillId="2" borderId="75" xfId="1" applyFont="1" applyFill="1" applyBorder="1" applyProtection="1">
      <alignment vertical="center"/>
      <protection locked="0"/>
    </xf>
    <xf numFmtId="38" fontId="0" fillId="0" borderId="72" xfId="1" applyFont="1" applyBorder="1">
      <alignment vertical="center"/>
    </xf>
    <xf numFmtId="38" fontId="0" fillId="2" borderId="72" xfId="1" applyFont="1" applyFill="1" applyBorder="1" applyProtection="1">
      <alignment vertical="center"/>
      <protection locked="0"/>
    </xf>
    <xf numFmtId="38" fontId="0" fillId="0" borderId="73" xfId="1" applyFont="1" applyBorder="1">
      <alignment vertical="center"/>
    </xf>
    <xf numFmtId="38" fontId="0" fillId="0" borderId="74" xfId="1" applyFont="1" applyBorder="1">
      <alignment vertical="center"/>
    </xf>
    <xf numFmtId="38" fontId="0" fillId="2" borderId="76" xfId="1" applyFont="1" applyFill="1" applyBorder="1" applyProtection="1">
      <alignment vertical="center"/>
      <protection locked="0"/>
    </xf>
    <xf numFmtId="38" fontId="0" fillId="2" borderId="77" xfId="1" applyFont="1" applyFill="1" applyBorder="1" applyProtection="1">
      <alignment vertical="center"/>
      <protection locked="0"/>
    </xf>
    <xf numFmtId="38" fontId="0" fillId="0" borderId="78" xfId="1" applyFont="1" applyBorder="1">
      <alignment vertical="center"/>
    </xf>
    <xf numFmtId="10" fontId="0" fillId="0" borderId="62" xfId="2" applyNumberFormat="1" applyFont="1" applyBorder="1">
      <alignment vertical="center"/>
    </xf>
    <xf numFmtId="10" fontId="0" fillId="0" borderId="69" xfId="2" applyNumberFormat="1" applyFont="1" applyBorder="1">
      <alignment vertical="center"/>
    </xf>
    <xf numFmtId="0" fontId="0" fillId="0" borderId="0" xfId="0" applyFont="1" applyAlignment="1">
      <alignment horizontal="right" vertical="center"/>
    </xf>
    <xf numFmtId="10" fontId="0" fillId="0" borderId="77" xfId="2" applyNumberFormat="1" applyFont="1" applyBorder="1">
      <alignment vertical="center"/>
    </xf>
    <xf numFmtId="176" fontId="0" fillId="2" borderId="74" xfId="1" applyNumberFormat="1" applyFont="1" applyFill="1" applyBorder="1" applyProtection="1">
      <alignment vertical="center"/>
      <protection locked="0"/>
    </xf>
    <xf numFmtId="0" fontId="2" fillId="0" borderId="0" xfId="0" applyFont="1" applyAlignment="1">
      <alignment horizontal="center" vertical="center"/>
    </xf>
    <xf numFmtId="0" fontId="2" fillId="0" borderId="17" xfId="0" applyFont="1" applyBorder="1" applyAlignment="1">
      <alignment horizontal="center" vertical="center"/>
    </xf>
    <xf numFmtId="0" fontId="0" fillId="0" borderId="4" xfId="0" applyBorder="1" applyAlignment="1">
      <alignment horizontal="right" vertical="center"/>
    </xf>
    <xf numFmtId="0" fontId="0" fillId="0" borderId="2" xfId="0" applyBorder="1" applyAlignment="1">
      <alignment horizontal="right" vertical="center"/>
    </xf>
    <xf numFmtId="0" fontId="0" fillId="0" borderId="12" xfId="0" applyBorder="1">
      <alignment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3" xfId="0" applyBorder="1">
      <alignment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25" xfId="0" applyFont="1" applyBorder="1" applyAlignment="1">
      <alignment horizontal="right" vertical="center" wrapText="1"/>
    </xf>
    <xf numFmtId="0" fontId="0" fillId="0" borderId="6" xfId="0" applyFont="1" applyBorder="1" applyAlignment="1">
      <alignment horizontal="right" vertical="center" wrapText="1"/>
    </xf>
    <xf numFmtId="0" fontId="0" fillId="0" borderId="25" xfId="0" applyFont="1" applyBorder="1" applyAlignment="1">
      <alignment horizontal="right" vertical="center"/>
    </xf>
    <xf numFmtId="0" fontId="0" fillId="0" borderId="6" xfId="0" applyFont="1" applyBorder="1" applyAlignment="1">
      <alignment horizontal="right" vertical="center"/>
    </xf>
    <xf numFmtId="0" fontId="0" fillId="2" borderId="20" xfId="0" applyFont="1" applyFill="1" applyBorder="1" applyAlignment="1">
      <alignment horizontal="left" vertical="center" wrapText="1"/>
    </xf>
    <xf numFmtId="0" fontId="0" fillId="0" borderId="1" xfId="0" applyBorder="1" applyAlignment="1">
      <alignment horizontal="center" vertical="center"/>
    </xf>
    <xf numFmtId="0" fontId="0" fillId="2" borderId="2" xfId="0" applyFont="1" applyFill="1" applyBorder="1" applyAlignment="1">
      <alignment horizontal="center" vertical="center"/>
    </xf>
    <xf numFmtId="0" fontId="0" fillId="2" borderId="1" xfId="0" applyFill="1" applyBorder="1">
      <alignment vertical="center"/>
    </xf>
    <xf numFmtId="177" fontId="0" fillId="0" borderId="13" xfId="0" applyNumberFormat="1" applyFont="1" applyFill="1" applyBorder="1">
      <alignment vertical="center"/>
    </xf>
    <xf numFmtId="0" fontId="0" fillId="2" borderId="3" xfId="0" applyFill="1" applyBorder="1">
      <alignment vertical="center"/>
    </xf>
    <xf numFmtId="0" fontId="0" fillId="0" borderId="5" xfId="0" applyBorder="1" applyAlignment="1">
      <alignment horizontal="center" vertical="center"/>
    </xf>
    <xf numFmtId="0" fontId="0" fillId="2" borderId="8" xfId="0" applyFont="1" applyFill="1" applyBorder="1" applyAlignment="1">
      <alignment horizontal="center" vertical="center"/>
    </xf>
    <xf numFmtId="0" fontId="0" fillId="0" borderId="25" xfId="0" applyBorder="1">
      <alignment vertical="center"/>
    </xf>
    <xf numFmtId="0" fontId="0" fillId="0" borderId="2" xfId="0" applyFont="1" applyBorder="1" applyAlignment="1">
      <alignment horizontal="center" vertical="center"/>
    </xf>
    <xf numFmtId="0" fontId="0" fillId="0" borderId="1" xfId="0" applyNumberFormat="1" applyBorder="1">
      <alignment vertical="center"/>
    </xf>
    <xf numFmtId="0" fontId="0" fillId="0" borderId="14" xfId="0" applyBorder="1">
      <alignment vertical="center"/>
    </xf>
    <xf numFmtId="0" fontId="0" fillId="0" borderId="13" xfId="0" applyBorder="1">
      <alignment vertical="center"/>
    </xf>
    <xf numFmtId="0" fontId="2" fillId="0" borderId="0" xfId="0" quotePrefix="1" applyFont="1" applyFill="1" applyAlignment="1">
      <alignment horizontal="center" vertical="center"/>
    </xf>
    <xf numFmtId="0" fontId="2" fillId="0" borderId="0" xfId="0" applyFont="1" applyFill="1" applyAlignment="1">
      <alignment horizontal="left" vertical="center"/>
    </xf>
    <xf numFmtId="0" fontId="2" fillId="0" borderId="0" xfId="0" applyFont="1" applyAlignment="1">
      <alignment horizontal="left" vertical="center" wrapText="1"/>
    </xf>
    <xf numFmtId="0" fontId="0" fillId="0" borderId="8" xfId="0" applyFont="1" applyBorder="1" applyAlignment="1">
      <alignment horizontal="center" vertical="center"/>
    </xf>
    <xf numFmtId="0" fontId="0" fillId="0" borderId="1" xfId="0" applyBorder="1" applyAlignment="1">
      <alignment vertical="center" wrapText="1"/>
    </xf>
    <xf numFmtId="0" fontId="0" fillId="0" borderId="4" xfId="0" applyBorder="1" applyAlignment="1">
      <alignment vertical="center" wrapText="1"/>
    </xf>
    <xf numFmtId="0" fontId="0" fillId="0" borderId="2" xfId="0" applyBorder="1" applyAlignment="1">
      <alignment vertical="center" wrapText="1"/>
    </xf>
    <xf numFmtId="0" fontId="2" fillId="2" borderId="0" xfId="0" applyFont="1" applyFill="1" applyBorder="1" applyAlignment="1">
      <alignment horizontal="left" vertical="center" wrapText="1"/>
    </xf>
    <xf numFmtId="0" fontId="2" fillId="0" borderId="0" xfId="0" applyFont="1" applyBorder="1" applyAlignment="1">
      <alignment horizontal="right" vertical="center"/>
    </xf>
    <xf numFmtId="0" fontId="2" fillId="0" borderId="0" xfId="0" applyFont="1" applyBorder="1" applyAlignment="1">
      <alignment horizontal="left" vertical="center"/>
    </xf>
    <xf numFmtId="0" fontId="2" fillId="2" borderId="0" xfId="0" applyFont="1" applyFill="1">
      <alignment vertical="center"/>
    </xf>
  </cellXfs>
  <cellStyles count="3">
    <cellStyle name="標準" xfId="0" builtinId="0" customBuiltin="1"/>
    <cellStyle name="桁区切り" xfId="1" builtinId="6"/>
    <cellStyle name="パーセント" xfId="2" builtinId="5"/>
  </cellStyles>
  <tableStyles count="0" defaultTableStyle="TableStyleMedium2" defaultPivotStyle="PivotStyleLight16"/>
  <colors>
    <mruColors>
      <color rgb="FFFFFAEB"/>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sheetMetadata" Target="metadata.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0</xdr:colOff>
      <xdr:row>7</xdr:row>
      <xdr:rowOff>75565</xdr:rowOff>
    </xdr:from>
    <xdr:to xmlns:xdr="http://schemas.openxmlformats.org/drawingml/2006/spreadsheetDrawing">
      <xdr:col>21</xdr:col>
      <xdr:colOff>378460</xdr:colOff>
      <xdr:row>38</xdr:row>
      <xdr:rowOff>103505</xdr:rowOff>
    </xdr:to>
    <xdr:sp macro="" textlink="">
      <xdr:nvSpPr>
        <xdr:cNvPr id="2" name="四角形: 角を丸くする 1"/>
        <xdr:cNvSpPr/>
      </xdr:nvSpPr>
      <xdr:spPr>
        <a:xfrm>
          <a:off x="11459845" y="1066165"/>
          <a:ext cx="5250180" cy="5161915"/>
        </a:xfrm>
        <a:prstGeom prst="roundRect">
          <a:avLst>
            <a:gd name="adj" fmla="val 920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Wingdings" pitchFamily="2" charset="2"/>
            <a:buChar char="p"/>
          </a:pPr>
          <a:r>
            <a:rPr kumimoji="1" lang="ja-JP" altLang="en-US" sz="1100"/>
            <a:t>前々期～直近期までは、財務諸表と一致するように御記入ください。</a:t>
          </a:r>
          <a:endParaRPr kumimoji="1" lang="en-US" altLang="ja-JP" sz="1100"/>
        </a:p>
        <a:p>
          <a:pPr marL="171450" indent="-171450" algn="l">
            <a:buFont typeface="Wingdings" pitchFamily="2" charset="2"/>
            <a:buChar char="p"/>
          </a:pPr>
          <a:r>
            <a:rPr kumimoji="1" lang="ja-JP" altLang="en-US" sz="1100"/>
            <a:t>着色されたセルに入力してください。</a:t>
          </a:r>
          <a:endParaRPr kumimoji="1" lang="en-US" altLang="ja-JP" sz="1100"/>
        </a:p>
        <a:p>
          <a:pPr marL="171450" indent="-171450" algn="l">
            <a:buFont typeface="Wingdings" pitchFamily="2" charset="2"/>
            <a:buChar char="p"/>
          </a:pPr>
          <a:r>
            <a:rPr kumimoji="1" lang="ja-JP" altLang="en-US" sz="1100"/>
            <a:t>人件費は、次の合計額となります。</a:t>
          </a:r>
          <a:endParaRPr kumimoji="1" lang="en-US" altLang="ja-JP" sz="1100"/>
        </a:p>
        <a:p>
          <a:pPr marL="628650" lvl="1" indent="-171450" algn="l">
            <a:buFont typeface="Wingdings" pitchFamily="2" charset="2"/>
            <a:buChar char="Ø"/>
          </a:pPr>
          <a:r>
            <a:rPr kumimoji="1" lang="ja-JP" altLang="en-US" sz="1100"/>
            <a:t>販売費及び一般管理費に含まれる人件費（役員報酬、給料手当、法定福利費、福利厚生費、賞与及び賞与引当金、退職金及び退職手当引当金、雑給等）</a:t>
          </a:r>
          <a:endParaRPr kumimoji="1" lang="en-US" altLang="ja-JP" sz="1100"/>
        </a:p>
        <a:p>
          <a:pPr marL="628650" lvl="1" indent="-171450" algn="l">
            <a:buFont typeface="Wingdings" pitchFamily="2" charset="2"/>
            <a:buChar char="Ø"/>
          </a:pPr>
          <a:r>
            <a:rPr kumimoji="1" lang="ja-JP" altLang="en-US" sz="1100"/>
            <a:t>製造原価に含まれる労務費</a:t>
          </a:r>
          <a:endParaRPr kumimoji="1" lang="en-US" altLang="ja-JP" sz="1100"/>
        </a:p>
        <a:p>
          <a:pPr marL="628650" lvl="1" indent="-171450" algn="l">
            <a:buFont typeface="Wingdings" pitchFamily="2" charset="2"/>
            <a:buChar char="Ø"/>
          </a:pPr>
          <a:r>
            <a:rPr kumimoji="1" lang="ja-JP" altLang="en-US" sz="1100"/>
            <a:t>派遣労働者、短時間労働者の給与を外注費で処理した場合の当該費用</a:t>
          </a:r>
          <a:endParaRPr kumimoji="1" lang="en-US" altLang="ja-JP" sz="1100"/>
        </a:p>
        <a:p>
          <a:pPr marL="171450" indent="-171450" algn="l">
            <a:buFont typeface="Wingdings" pitchFamily="2" charset="2"/>
            <a:buChar char="p"/>
          </a:pPr>
          <a:r>
            <a:rPr kumimoji="1" lang="ja-JP" altLang="en-US" sz="1100"/>
            <a:t>付加価値額は、次の合計額となります。</a:t>
          </a:r>
          <a:endParaRPr kumimoji="1" lang="en-US" altLang="ja-JP" sz="1100"/>
        </a:p>
        <a:p>
          <a:pPr marL="628650" lvl="1" indent="-171450" algn="l">
            <a:buFont typeface="Wingdings" pitchFamily="2" charset="2"/>
            <a:buChar char="Ø"/>
          </a:pPr>
          <a:r>
            <a:rPr kumimoji="1" lang="ja-JP" altLang="en-US" sz="1100"/>
            <a:t>営業利益</a:t>
          </a:r>
          <a:endParaRPr kumimoji="1" lang="en-US" altLang="ja-JP" sz="1100"/>
        </a:p>
        <a:p>
          <a:pPr marL="628650" lvl="1" indent="-171450" algn="l">
            <a:buFont typeface="Wingdings" pitchFamily="2" charset="2"/>
            <a:buChar char="Ø"/>
          </a:pPr>
          <a:r>
            <a:rPr kumimoji="1" lang="ja-JP" altLang="en-US" sz="1100"/>
            <a:t>減価償却費（リース料も含みます）</a:t>
          </a:r>
          <a:endParaRPr kumimoji="1" lang="en-US" altLang="ja-JP" sz="1100"/>
        </a:p>
        <a:p>
          <a:pPr marL="628650" lvl="1" indent="-171450" algn="l">
            <a:buFont typeface="Wingdings" pitchFamily="2" charset="2"/>
            <a:buChar char="Ø"/>
          </a:pPr>
          <a:r>
            <a:rPr kumimoji="1" lang="ja-JP" altLang="en-US" sz="1100"/>
            <a:t>人件費</a:t>
          </a:r>
          <a:endParaRPr kumimoji="1" lang="en-US" altLang="ja-JP" sz="1100"/>
        </a:p>
        <a:p>
          <a:pPr marL="171450" indent="-171450" algn="l">
            <a:buFont typeface="Wingdings" pitchFamily="2" charset="2"/>
            <a:buChar char="p"/>
          </a:pPr>
          <a:r>
            <a:rPr kumimoji="1" lang="ja-JP" altLang="en-US" sz="1100"/>
            <a:t>給与支給総額は、</a:t>
          </a:r>
          <a:r>
            <a:rPr kumimoji="1" lang="ja-JP" altLang="en-US" sz="1100"/>
            <a:t>次の合計額となります。</a:t>
          </a:r>
          <a:endParaRPr kumimoji="1" lang="en-US" altLang="ja-JP" sz="1100"/>
        </a:p>
        <a:p>
          <a:pPr marL="0" lvl="1" indent="0" algn="l"/>
          <a:r>
            <a:rPr kumimoji="1" lang="ja-JP" altLang="en-US" sz="1100"/>
            <a:t>　役員並びに従業員に支払う、</a:t>
          </a:r>
          <a:r>
            <a:rPr kumimoji="1" lang="ja-JP" altLang="en-US" sz="1100"/>
            <a:t>給</a:t>
          </a:r>
          <a:r>
            <a:rPr kumimoji="1" lang="ja-JP" altLang="en-US" sz="1100"/>
            <a:t>料、賃金及び賞与のほか、</a:t>
          </a:r>
          <a:r>
            <a:rPr kumimoji="1" lang="ja-JP" altLang="en-US" sz="1100"/>
            <a:t>給与所得とされる手当</a:t>
          </a:r>
          <a:r>
            <a:rPr kumimoji="1" lang="ja-JP" altLang="en-US" sz="1100"/>
            <a:t>（残業手当、休日出勤手当、家族（扶養）手当、住宅手当等）</a:t>
          </a:r>
          <a:endParaRPr kumimoji="1" lang="en-US" altLang="ja-JP" sz="1100"/>
        </a:p>
        <a:p>
          <a:pPr marL="171450" indent="-171450" algn="l">
            <a:buFont typeface="Wingdings" pitchFamily="2" charset="2"/>
            <a:buChar char="p"/>
          </a:pPr>
          <a:r>
            <a:rPr kumimoji="1" lang="ja-JP" altLang="en-US" sz="1100"/>
            <a:t>直近期と比較して、</a:t>
          </a:r>
          <a:r>
            <a:rPr kumimoji="1" lang="ja-JP" altLang="en-US" sz="1100" b="1" u="sng">
              <a:latin typeface="ＭＳ ゴシック"/>
              <a:ea typeface="ＭＳ ゴシック"/>
            </a:rPr>
            <a:t>付加価値額が年率平均で３％以上、給与支給総額が年率平均で１．５％以上の伸び率</a:t>
          </a:r>
          <a:r>
            <a:rPr kumimoji="1" lang="ja-JP" altLang="en-US" sz="1100"/>
            <a:t>となっているか、御確認ください。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6</xdr:col>
      <xdr:colOff>440690</xdr:colOff>
      <xdr:row>20</xdr:row>
      <xdr:rowOff>123190</xdr:rowOff>
    </xdr:from>
    <xdr:to xmlns:xdr="http://schemas.openxmlformats.org/drawingml/2006/spreadsheetDrawing">
      <xdr:col>7</xdr:col>
      <xdr:colOff>140970</xdr:colOff>
      <xdr:row>22</xdr:row>
      <xdr:rowOff>66040</xdr:rowOff>
    </xdr:to>
    <xdr:sp macro="" textlink="">
      <xdr:nvSpPr>
        <xdr:cNvPr id="2" name="楕円 1"/>
        <xdr:cNvSpPr/>
      </xdr:nvSpPr>
      <xdr:spPr>
        <a:xfrm>
          <a:off x="6590665" y="3933190"/>
          <a:ext cx="300355" cy="304800"/>
        </a:xfrm>
        <a:prstGeom prst="ellipse">
          <a:avLst/>
        </a:prstGeom>
        <a:noFill/>
        <a:ln w="381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422275</xdr:colOff>
      <xdr:row>32</xdr:row>
      <xdr:rowOff>142875</xdr:rowOff>
    </xdr:from>
    <xdr:to xmlns:xdr="http://schemas.openxmlformats.org/drawingml/2006/spreadsheetDrawing">
      <xdr:col>7</xdr:col>
      <xdr:colOff>122555</xdr:colOff>
      <xdr:row>34</xdr:row>
      <xdr:rowOff>85090</xdr:rowOff>
    </xdr:to>
    <xdr:sp macro="" textlink="">
      <xdr:nvSpPr>
        <xdr:cNvPr id="3" name="楕円 2"/>
        <xdr:cNvSpPr/>
      </xdr:nvSpPr>
      <xdr:spPr>
        <a:xfrm>
          <a:off x="6572250" y="6638925"/>
          <a:ext cx="300355" cy="304165"/>
        </a:xfrm>
        <a:prstGeom prst="ellipse">
          <a:avLst/>
        </a:prstGeom>
        <a:noFill/>
        <a:ln w="38100" cap="flat" cmpd="sng" algn="ctr">
          <a:solidFill>
            <a:schemeClr val="tx1"/>
          </a:solidFill>
          <a:prstDash val="solid"/>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J25"/>
  <sheetViews>
    <sheetView tabSelected="1" view="pageBreakPreview" zoomScaleSheetLayoutView="100" workbookViewId="0">
      <selection activeCell="C30" sqref="C30"/>
    </sheetView>
  </sheetViews>
  <sheetFormatPr defaultRowHeight="12.75"/>
  <cols>
    <col min="1" max="1" width="2.28515625" customWidth="1"/>
    <col min="2" max="2" width="4.7109375" customWidth="1"/>
    <col min="10" max="10" width="22.5703125" customWidth="1"/>
  </cols>
  <sheetData>
    <row r="1" spans="1:10" ht="22.5" customHeight="1">
      <c r="A1" s="1" t="s">
        <v>257</v>
      </c>
      <c r="B1" s="1"/>
      <c r="C1" s="1"/>
      <c r="D1" s="1"/>
      <c r="E1" s="1"/>
      <c r="F1" s="1"/>
      <c r="G1" s="1"/>
      <c r="H1" s="1"/>
      <c r="I1" s="1"/>
      <c r="J1" s="1"/>
    </row>
    <row r="2" spans="1:10" ht="22.5" customHeight="1">
      <c r="A2" s="1"/>
      <c r="B2" s="1"/>
      <c r="C2" s="1"/>
      <c r="D2" s="1"/>
      <c r="E2" s="1"/>
      <c r="F2" s="1"/>
      <c r="G2" s="1"/>
      <c r="H2" s="1"/>
      <c r="I2" s="1"/>
      <c r="J2" s="1"/>
    </row>
    <row r="3" spans="1:10" ht="36" customHeight="1">
      <c r="A3" s="2" t="s">
        <v>192</v>
      </c>
      <c r="B3" s="4"/>
      <c r="C3" s="4"/>
      <c r="D3" s="4"/>
      <c r="E3" s="4"/>
      <c r="F3" s="4"/>
      <c r="G3" s="4"/>
      <c r="H3" s="4"/>
      <c r="I3" s="4"/>
      <c r="J3" s="4"/>
    </row>
    <row r="4" spans="1:10" ht="22.5" customHeight="1">
      <c r="A4" s="1"/>
      <c r="B4" s="1"/>
      <c r="C4" s="1"/>
      <c r="D4" s="1"/>
      <c r="E4" s="1"/>
      <c r="F4" s="1"/>
      <c r="G4" s="1"/>
      <c r="H4" s="1"/>
      <c r="I4" s="1"/>
      <c r="J4" s="1"/>
    </row>
    <row r="5" spans="1:10" ht="22.5" customHeight="1">
      <c r="A5" s="1"/>
      <c r="B5" s="1"/>
      <c r="C5" s="1"/>
      <c r="D5" s="1"/>
      <c r="E5" s="1"/>
      <c r="F5" s="1"/>
      <c r="G5" s="1"/>
      <c r="H5" s="7" t="s">
        <v>210</v>
      </c>
      <c r="I5" s="7"/>
      <c r="J5" s="7"/>
    </row>
    <row r="6" spans="1:10" ht="22.5" customHeight="1">
      <c r="A6" s="1"/>
      <c r="B6" s="1"/>
      <c r="C6" s="1"/>
      <c r="D6" s="1"/>
      <c r="E6" s="1"/>
      <c r="F6" s="1"/>
      <c r="G6" s="1"/>
      <c r="H6" s="1"/>
      <c r="I6" s="1"/>
      <c r="J6" s="1"/>
    </row>
    <row r="7" spans="1:10" ht="22.5" customHeight="1">
      <c r="A7" s="1" t="s">
        <v>300</v>
      </c>
      <c r="B7" s="1"/>
      <c r="C7" s="1"/>
      <c r="D7" s="1"/>
      <c r="E7" s="1"/>
      <c r="F7" s="1"/>
      <c r="G7" s="1"/>
      <c r="H7" s="1"/>
      <c r="I7" s="1"/>
      <c r="J7" s="1"/>
    </row>
    <row r="8" spans="1:10" ht="22.5" customHeight="1">
      <c r="A8" s="1"/>
      <c r="B8" s="1"/>
      <c r="C8" s="1"/>
      <c r="D8" s="1"/>
      <c r="E8" s="1"/>
      <c r="F8" s="1"/>
      <c r="G8" s="1"/>
      <c r="H8" s="1"/>
      <c r="I8" s="1"/>
      <c r="J8" s="1"/>
    </row>
    <row r="9" spans="1:10" ht="22.5" customHeight="1">
      <c r="A9" s="1"/>
      <c r="B9" s="1"/>
      <c r="C9" s="1"/>
      <c r="D9" s="1"/>
      <c r="E9" s="5" t="s">
        <v>200</v>
      </c>
      <c r="F9" s="6"/>
      <c r="G9" s="6"/>
      <c r="H9" s="6"/>
      <c r="I9" s="6"/>
      <c r="J9" s="6"/>
    </row>
    <row r="10" spans="1:10" ht="22.5" customHeight="1">
      <c r="A10" s="1"/>
      <c r="B10" s="1"/>
      <c r="C10" s="1"/>
      <c r="D10" s="1"/>
      <c r="E10" s="5" t="s">
        <v>201</v>
      </c>
      <c r="F10" s="6"/>
      <c r="G10" s="6"/>
      <c r="H10" s="6"/>
      <c r="I10" s="6"/>
      <c r="J10" s="6"/>
    </row>
    <row r="11" spans="1:10" ht="22.5" customHeight="1">
      <c r="A11" s="1"/>
      <c r="B11" s="1"/>
      <c r="C11" s="1"/>
      <c r="D11" s="1"/>
      <c r="E11" s="5" t="s">
        <v>202</v>
      </c>
      <c r="F11" s="6"/>
      <c r="G11" s="6"/>
      <c r="H11" s="6"/>
      <c r="I11" s="6"/>
      <c r="J11" s="6"/>
    </row>
    <row r="12" spans="1:10" ht="22.5" customHeight="1">
      <c r="A12" s="1"/>
      <c r="B12" s="1"/>
      <c r="C12" s="1"/>
      <c r="D12" s="1"/>
      <c r="E12" s="1"/>
      <c r="F12" s="1"/>
      <c r="G12" s="1"/>
      <c r="H12" s="1"/>
      <c r="I12" s="1"/>
      <c r="J12" s="1"/>
    </row>
    <row r="13" spans="1:10" ht="22.5" customHeight="1">
      <c r="A13" s="1"/>
      <c r="B13" s="1"/>
      <c r="C13" s="1"/>
      <c r="D13" s="1"/>
      <c r="E13" s="1"/>
      <c r="F13" s="1"/>
      <c r="G13" s="1"/>
      <c r="H13" s="1"/>
      <c r="I13" s="1"/>
      <c r="J13" s="1"/>
    </row>
    <row r="14" spans="1:10" ht="51" customHeight="1">
      <c r="A14" s="3" t="s">
        <v>324</v>
      </c>
      <c r="B14" s="3"/>
      <c r="C14" s="3"/>
      <c r="D14" s="3"/>
      <c r="E14" s="3"/>
      <c r="F14" s="3"/>
      <c r="G14" s="3"/>
      <c r="H14" s="3"/>
      <c r="I14" s="3"/>
      <c r="J14" s="3"/>
    </row>
    <row r="15" spans="1:10" ht="22.5" customHeight="1">
      <c r="A15" s="1"/>
      <c r="B15" s="1"/>
      <c r="C15" s="1"/>
      <c r="D15" s="1"/>
      <c r="E15" s="1"/>
      <c r="F15" s="1"/>
      <c r="G15" s="1"/>
      <c r="H15" s="1"/>
      <c r="I15" s="1"/>
      <c r="J15" s="1"/>
    </row>
    <row r="16" spans="1:10" ht="22.5" customHeight="1">
      <c r="A16" s="1"/>
      <c r="B16" s="1" t="s">
        <v>198</v>
      </c>
      <c r="C16" s="1"/>
      <c r="D16" s="1"/>
      <c r="E16" s="1"/>
      <c r="F16" s="1"/>
      <c r="G16" s="1"/>
      <c r="H16" s="1"/>
      <c r="I16" s="1"/>
      <c r="J16" s="1"/>
    </row>
    <row r="17" spans="1:10" ht="22.5" customHeight="1">
      <c r="A17" s="1"/>
      <c r="B17" s="1">
        <v>1</v>
      </c>
      <c r="C17" s="1" t="s">
        <v>204</v>
      </c>
      <c r="D17" s="1"/>
      <c r="E17" s="1"/>
      <c r="F17" s="1"/>
      <c r="G17" s="1"/>
      <c r="H17" s="1"/>
      <c r="I17" s="1"/>
      <c r="J17" s="1"/>
    </row>
    <row r="18" spans="1:10" ht="22.5" customHeight="1">
      <c r="A18" s="1"/>
      <c r="B18" s="1">
        <v>2</v>
      </c>
      <c r="C18" s="1" t="s">
        <v>205</v>
      </c>
      <c r="D18" s="1"/>
      <c r="E18" s="1"/>
      <c r="F18" s="1"/>
      <c r="G18" s="1"/>
      <c r="H18" s="1"/>
      <c r="I18" s="1"/>
      <c r="J18" s="1"/>
    </row>
    <row r="19" spans="1:10" ht="34.5" customHeight="1">
      <c r="A19" s="1"/>
      <c r="B19" s="1">
        <v>3</v>
      </c>
      <c r="C19" s="3" t="s">
        <v>188</v>
      </c>
      <c r="D19" s="3"/>
      <c r="E19" s="3"/>
      <c r="F19" s="3"/>
      <c r="G19" s="3"/>
      <c r="H19" s="3"/>
      <c r="I19" s="3"/>
      <c r="J19" s="3"/>
    </row>
    <row r="20" spans="1:10" ht="46.5" customHeight="1">
      <c r="A20" s="1"/>
      <c r="B20" s="1"/>
      <c r="C20" s="3" t="s">
        <v>325</v>
      </c>
      <c r="D20" s="3"/>
      <c r="E20" s="3"/>
      <c r="F20" s="3"/>
      <c r="G20" s="3"/>
      <c r="H20" s="3"/>
      <c r="I20" s="3"/>
      <c r="J20" s="3"/>
    </row>
    <row r="21" spans="1:10" ht="22.5" customHeight="1">
      <c r="A21" s="1"/>
      <c r="B21" s="1">
        <v>4</v>
      </c>
      <c r="C21" s="1" t="s">
        <v>206</v>
      </c>
      <c r="D21" s="1"/>
      <c r="E21" s="1"/>
      <c r="F21" s="1"/>
      <c r="G21" s="1"/>
      <c r="H21" s="1"/>
      <c r="I21" s="1"/>
      <c r="J21" s="1"/>
    </row>
    <row r="22" spans="1:10" ht="22.5" customHeight="1">
      <c r="A22" s="1"/>
      <c r="B22" s="1">
        <v>5</v>
      </c>
      <c r="C22" s="1" t="s">
        <v>207</v>
      </c>
      <c r="D22" s="1"/>
      <c r="E22" s="1"/>
      <c r="F22" s="1"/>
      <c r="G22" s="1"/>
      <c r="H22" s="1"/>
      <c r="I22" s="1"/>
      <c r="J22" s="1"/>
    </row>
    <row r="23" spans="1:10" ht="22.5" customHeight="1">
      <c r="A23" s="1"/>
      <c r="B23" s="1">
        <v>6</v>
      </c>
      <c r="C23" s="1" t="s">
        <v>4</v>
      </c>
      <c r="D23" s="1"/>
      <c r="E23" s="1"/>
      <c r="F23" s="1"/>
      <c r="G23" s="1"/>
      <c r="H23" s="1"/>
      <c r="I23" s="1"/>
      <c r="J23" s="1"/>
    </row>
    <row r="24" spans="1:10" ht="22.5" customHeight="1">
      <c r="A24" s="1"/>
      <c r="B24" s="1">
        <v>7</v>
      </c>
      <c r="C24" s="1" t="s">
        <v>209</v>
      </c>
      <c r="D24" s="1"/>
      <c r="E24" s="1"/>
      <c r="F24" s="1"/>
      <c r="G24" s="1"/>
      <c r="H24" s="1"/>
      <c r="I24" s="1"/>
      <c r="J24" s="1"/>
    </row>
    <row r="25" spans="1:10" ht="22.5" customHeight="1">
      <c r="A25" s="1"/>
      <c r="B25" s="1">
        <v>8</v>
      </c>
      <c r="C25" s="1" t="s">
        <v>317</v>
      </c>
      <c r="D25" s="1"/>
      <c r="E25" s="1"/>
      <c r="F25" s="1"/>
      <c r="G25" s="1"/>
      <c r="H25" s="1"/>
      <c r="I25" s="1"/>
      <c r="J25" s="1"/>
    </row>
  </sheetData>
  <mergeCells count="8">
    <mergeCell ref="A3:J3"/>
    <mergeCell ref="H5:J5"/>
    <mergeCell ref="F9:J9"/>
    <mergeCell ref="F10:J10"/>
    <mergeCell ref="F11:J11"/>
    <mergeCell ref="A14:J14"/>
    <mergeCell ref="C19:J19"/>
    <mergeCell ref="C20:J20"/>
  </mergeCells>
  <phoneticPr fontId="1" type="Hiragana"/>
  <pageMargins left="0.7" right="0.7" top="0.75" bottom="0.75" header="0.3" footer="0.3"/>
  <pageSetup paperSize="9" fitToWidth="1" fitToHeight="1" orientation="portrait" usePrinterDefaults="1"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E33"/>
  <sheetViews>
    <sheetView view="pageBreakPreview" zoomScaleSheetLayoutView="100" workbookViewId="0">
      <selection activeCell="C29" sqref="C29"/>
    </sheetView>
  </sheetViews>
  <sheetFormatPr defaultRowHeight="12.75"/>
  <cols>
    <col min="1" max="1" width="5.85546875" bestFit="1" customWidth="1"/>
    <col min="2" max="2" width="25.42578125" customWidth="1"/>
    <col min="3" max="4" width="22.85546875" customWidth="1"/>
    <col min="5" max="5" width="16.28515625" customWidth="1"/>
  </cols>
  <sheetData>
    <row r="1" spans="1:5">
      <c r="A1" t="s">
        <v>50</v>
      </c>
    </row>
    <row r="3" spans="1:5" ht="14.25">
      <c r="A3" s="4" t="s">
        <v>136</v>
      </c>
      <c r="B3" s="4"/>
      <c r="C3" s="4"/>
      <c r="D3" s="4"/>
      <c r="E3" s="4"/>
    </row>
    <row r="5" spans="1:5">
      <c r="A5" t="s">
        <v>43</v>
      </c>
    </row>
    <row r="6" spans="1:5" ht="19.5" customHeight="1">
      <c r="A6" s="8" t="s">
        <v>54</v>
      </c>
      <c r="B6" s="13" t="s">
        <v>72</v>
      </c>
      <c r="C6" s="25"/>
      <c r="D6" s="41"/>
      <c r="E6" s="54"/>
    </row>
    <row r="7" spans="1:5" ht="19.5" customHeight="1">
      <c r="A7" s="9"/>
      <c r="B7" s="14" t="s">
        <v>73</v>
      </c>
      <c r="C7" s="26"/>
      <c r="D7" s="42"/>
      <c r="E7" s="55"/>
    </row>
    <row r="8" spans="1:5" ht="19.5" customHeight="1">
      <c r="A8" s="10" t="s">
        <v>112</v>
      </c>
      <c r="B8" s="15" t="s">
        <v>17</v>
      </c>
      <c r="C8" s="27"/>
      <c r="D8" s="43"/>
      <c r="E8" s="56"/>
    </row>
    <row r="9" spans="1:5" ht="19.5" customHeight="1">
      <c r="A9" s="8" t="s">
        <v>113</v>
      </c>
      <c r="B9" s="13" t="s">
        <v>75</v>
      </c>
      <c r="C9" s="25"/>
      <c r="D9" s="41"/>
      <c r="E9" s="54"/>
    </row>
    <row r="10" spans="1:5" ht="19.5" customHeight="1">
      <c r="A10" s="9"/>
      <c r="B10" s="16" t="s">
        <v>24</v>
      </c>
      <c r="C10" s="28"/>
      <c r="D10" s="44"/>
      <c r="E10" s="57"/>
    </row>
    <row r="11" spans="1:5" ht="19.5" customHeight="1">
      <c r="A11" s="8" t="s">
        <v>114</v>
      </c>
      <c r="B11" s="13" t="s">
        <v>85</v>
      </c>
      <c r="C11" s="34" t="s">
        <v>86</v>
      </c>
      <c r="D11" s="50" t="s">
        <v>88</v>
      </c>
      <c r="E11" s="62" t="s">
        <v>89</v>
      </c>
    </row>
    <row r="12" spans="1:5" ht="19.5" customHeight="1">
      <c r="A12" s="11"/>
      <c r="B12" s="20" t="s">
        <v>91</v>
      </c>
      <c r="C12" s="32"/>
      <c r="D12" s="48"/>
      <c r="E12" s="60"/>
    </row>
    <row r="13" spans="1:5" ht="19.5" customHeight="1">
      <c r="A13" s="11"/>
      <c r="B13" s="20" t="s">
        <v>36</v>
      </c>
      <c r="C13" s="32"/>
      <c r="D13" s="48"/>
      <c r="E13" s="60"/>
    </row>
    <row r="14" spans="1:5" ht="19.5" customHeight="1">
      <c r="A14" s="9"/>
      <c r="B14" s="21" t="s">
        <v>92</v>
      </c>
      <c r="C14" s="33"/>
      <c r="D14" s="49"/>
      <c r="E14" s="61"/>
    </row>
    <row r="15" spans="1:5" ht="19.5" customHeight="1">
      <c r="A15" s="10" t="s">
        <v>116</v>
      </c>
      <c r="B15" s="15" t="s">
        <v>94</v>
      </c>
      <c r="C15" s="27"/>
      <c r="D15" s="43"/>
      <c r="E15" s="56"/>
    </row>
    <row r="16" spans="1:5" ht="19.5" customHeight="1">
      <c r="A16" s="10" t="s">
        <v>61</v>
      </c>
      <c r="B16" s="15" t="s">
        <v>95</v>
      </c>
      <c r="C16" s="27"/>
      <c r="D16" s="43"/>
      <c r="E16" s="56"/>
    </row>
    <row r="17" spans="1:5" ht="19.5" customHeight="1">
      <c r="A17" s="8" t="s">
        <v>117</v>
      </c>
      <c r="B17" s="13" t="s">
        <v>96</v>
      </c>
      <c r="C17" s="30"/>
      <c r="D17" s="51" t="s">
        <v>97</v>
      </c>
      <c r="E17" s="13"/>
    </row>
    <row r="18" spans="1:5" ht="19.5" customHeight="1">
      <c r="A18" s="9"/>
      <c r="B18" s="14" t="s">
        <v>98</v>
      </c>
      <c r="C18" s="35"/>
      <c r="D18" s="52" t="s">
        <v>97</v>
      </c>
      <c r="E18" s="63"/>
    </row>
    <row r="19" spans="1:5" ht="19.5" customHeight="1">
      <c r="A19" s="8" t="s">
        <v>119</v>
      </c>
      <c r="B19" s="13" t="s">
        <v>99</v>
      </c>
      <c r="C19" s="36" t="s">
        <v>100</v>
      </c>
      <c r="D19" s="36"/>
      <c r="E19" s="36" t="s">
        <v>103</v>
      </c>
    </row>
    <row r="20" spans="1:5" ht="19.5" customHeight="1">
      <c r="A20" s="11"/>
      <c r="B20" s="22" t="s">
        <v>28</v>
      </c>
      <c r="C20" s="37"/>
      <c r="D20" s="37"/>
      <c r="E20" s="38"/>
    </row>
    <row r="21" spans="1:5" ht="19.5" customHeight="1">
      <c r="A21" s="11"/>
      <c r="B21" s="22" t="s">
        <v>30</v>
      </c>
      <c r="C21" s="37"/>
      <c r="D21" s="37"/>
      <c r="E21" s="38"/>
    </row>
    <row r="22" spans="1:5" ht="19.5" customHeight="1">
      <c r="A22" s="9"/>
      <c r="B22" s="23" t="s">
        <v>35</v>
      </c>
      <c r="C22" s="37"/>
      <c r="D22" s="37"/>
      <c r="E22" s="38"/>
    </row>
    <row r="23" spans="1:5" ht="19.5" customHeight="1">
      <c r="A23" s="8" t="s">
        <v>120</v>
      </c>
      <c r="B23" s="13" t="s">
        <v>106</v>
      </c>
      <c r="C23" s="36" t="s">
        <v>15</v>
      </c>
      <c r="D23" s="36" t="s">
        <v>107</v>
      </c>
      <c r="E23" s="36" t="s">
        <v>108</v>
      </c>
    </row>
    <row r="24" spans="1:5" ht="19.5" customHeight="1">
      <c r="A24" s="11"/>
      <c r="B24" s="22" t="s">
        <v>28</v>
      </c>
      <c r="C24" s="38"/>
      <c r="D24" s="38"/>
      <c r="E24" s="38"/>
    </row>
    <row r="25" spans="1:5" ht="19.5" customHeight="1">
      <c r="A25" s="11"/>
      <c r="B25" s="22" t="s">
        <v>30</v>
      </c>
      <c r="C25" s="38"/>
      <c r="D25" s="38"/>
      <c r="E25" s="38"/>
    </row>
    <row r="26" spans="1:5" ht="19.5" customHeight="1">
      <c r="A26" s="9"/>
      <c r="B26" s="23" t="s">
        <v>35</v>
      </c>
      <c r="C26" s="38"/>
      <c r="D26" s="38"/>
      <c r="E26" s="38"/>
    </row>
    <row r="27" spans="1:5" ht="19.5" customHeight="1">
      <c r="A27" s="8" t="s">
        <v>121</v>
      </c>
      <c r="B27" s="13" t="s">
        <v>70</v>
      </c>
      <c r="C27" s="36" t="s">
        <v>15</v>
      </c>
      <c r="D27" s="36" t="s">
        <v>107</v>
      </c>
      <c r="E27" s="36" t="s">
        <v>108</v>
      </c>
    </row>
    <row r="28" spans="1:5" ht="19.5" customHeight="1">
      <c r="A28" s="11"/>
      <c r="B28" s="22" t="s">
        <v>28</v>
      </c>
      <c r="C28" s="38"/>
      <c r="D28" s="38"/>
      <c r="E28" s="38"/>
    </row>
    <row r="29" spans="1:5" ht="19.5" customHeight="1">
      <c r="A29" s="11"/>
      <c r="B29" s="22" t="s">
        <v>30</v>
      </c>
      <c r="C29" s="38"/>
      <c r="D29" s="38"/>
      <c r="E29" s="38"/>
    </row>
    <row r="30" spans="1:5" ht="19.5" customHeight="1">
      <c r="A30" s="9"/>
      <c r="B30" s="23" t="s">
        <v>35</v>
      </c>
      <c r="C30" s="38"/>
      <c r="D30" s="38"/>
      <c r="E30" s="38"/>
    </row>
    <row r="32" spans="1:5">
      <c r="A32" t="s">
        <v>132</v>
      </c>
    </row>
    <row r="33" spans="1:5" ht="139.5" customHeight="1">
      <c r="A33" s="73"/>
      <c r="B33" s="187"/>
      <c r="C33" s="187"/>
      <c r="D33" s="187"/>
      <c r="E33" s="79"/>
    </row>
  </sheetData>
  <mergeCells count="13">
    <mergeCell ref="A3:E3"/>
    <mergeCell ref="C6:E6"/>
    <mergeCell ref="C7:E7"/>
    <mergeCell ref="C8:E8"/>
    <mergeCell ref="C9:E9"/>
    <mergeCell ref="C10:E10"/>
    <mergeCell ref="C15:E15"/>
    <mergeCell ref="C16:E16"/>
    <mergeCell ref="C19:D19"/>
    <mergeCell ref="C20:D20"/>
    <mergeCell ref="C21:D21"/>
    <mergeCell ref="C22:D22"/>
    <mergeCell ref="A33:E33"/>
  </mergeCells>
  <phoneticPr fontId="1" type="Hiragana"/>
  <pageMargins left="0.7" right="0.7" top="0.75" bottom="0.75" header="0.3" footer="0.3"/>
  <pageSetup paperSize="9" fitToWidth="1" fitToHeight="1" orientation="portrait" usePrinterDefaults="1"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F36"/>
  <sheetViews>
    <sheetView view="pageBreakPreview" zoomScaleSheetLayoutView="100" workbookViewId="0">
      <selection activeCell="D5" sqref="D5"/>
    </sheetView>
  </sheetViews>
  <sheetFormatPr defaultRowHeight="12.75"/>
  <cols>
    <col min="1" max="1" width="10.140625" customWidth="1"/>
    <col min="2" max="6" width="16.5703125" customWidth="1"/>
  </cols>
  <sheetData>
    <row r="1" spans="1:6">
      <c r="A1" t="s">
        <v>323</v>
      </c>
    </row>
    <row r="2" spans="1:6">
      <c r="A2" t="s">
        <v>59</v>
      </c>
    </row>
    <row r="3" spans="1:6">
      <c r="C3" s="90" t="s">
        <v>160</v>
      </c>
      <c r="D3" s="94" t="s">
        <v>161</v>
      </c>
      <c r="E3" s="94"/>
      <c r="F3" s="94"/>
    </row>
    <row r="4" spans="1:6">
      <c r="A4" s="81"/>
      <c r="B4" s="34" t="s">
        <v>162</v>
      </c>
      <c r="C4" s="50" t="s">
        <v>163</v>
      </c>
      <c r="D4" s="50" t="s">
        <v>165</v>
      </c>
      <c r="E4" s="50" t="s">
        <v>166</v>
      </c>
      <c r="F4" s="62" t="s">
        <v>168</v>
      </c>
    </row>
    <row r="5" spans="1:6" ht="48" customHeight="1">
      <c r="A5" s="82"/>
      <c r="B5" s="86"/>
      <c r="C5" s="91"/>
      <c r="D5" s="91"/>
      <c r="E5" s="91"/>
      <c r="F5" s="95"/>
    </row>
    <row r="6" spans="1:6" ht="21.75" customHeight="1">
      <c r="A6" s="83" t="s">
        <v>169</v>
      </c>
      <c r="B6" s="87"/>
      <c r="C6" s="92"/>
      <c r="D6" s="92"/>
      <c r="E6" s="92"/>
      <c r="F6" s="96"/>
    </row>
    <row r="7" spans="1:6" ht="21.75" customHeight="1">
      <c r="A7" s="84"/>
      <c r="B7" s="88"/>
      <c r="C7" s="93"/>
      <c r="D7" s="93"/>
      <c r="E7" s="93"/>
      <c r="F7" s="97"/>
    </row>
    <row r="8" spans="1:6" ht="21.75" customHeight="1">
      <c r="A8" s="84"/>
      <c r="B8" s="88"/>
      <c r="C8" s="93"/>
      <c r="D8" s="93"/>
      <c r="E8" s="93"/>
      <c r="F8" s="97"/>
    </row>
    <row r="9" spans="1:6" ht="21.75" customHeight="1">
      <c r="A9" s="84"/>
      <c r="B9" s="88"/>
      <c r="C9" s="93"/>
      <c r="D9" s="93"/>
      <c r="E9" s="93"/>
      <c r="F9" s="97"/>
    </row>
    <row r="10" spans="1:6" ht="21.75" customHeight="1">
      <c r="A10" s="84"/>
      <c r="B10" s="88"/>
      <c r="C10" s="93"/>
      <c r="D10" s="93"/>
      <c r="E10" s="93"/>
      <c r="F10" s="97"/>
    </row>
    <row r="11" spans="1:6" ht="21.75" customHeight="1">
      <c r="A11" s="85"/>
      <c r="B11" s="89"/>
      <c r="C11" s="45"/>
      <c r="D11" s="45"/>
      <c r="E11" s="45"/>
      <c r="F11" s="58"/>
    </row>
    <row r="12" spans="1:6" ht="21.75" customHeight="1">
      <c r="A12" s="83" t="s">
        <v>20</v>
      </c>
      <c r="B12" s="87"/>
      <c r="C12" s="92"/>
      <c r="D12" s="92"/>
      <c r="E12" s="92"/>
      <c r="F12" s="96"/>
    </row>
    <row r="13" spans="1:6" ht="21.75" customHeight="1">
      <c r="A13" s="84"/>
      <c r="B13" s="88"/>
      <c r="C13" s="93"/>
      <c r="D13" s="93"/>
      <c r="E13" s="93"/>
      <c r="F13" s="97"/>
    </row>
    <row r="14" spans="1:6" ht="21.75" customHeight="1">
      <c r="A14" s="84"/>
      <c r="B14" s="88"/>
      <c r="C14" s="93"/>
      <c r="D14" s="93"/>
      <c r="E14" s="93"/>
      <c r="F14" s="97"/>
    </row>
    <row r="15" spans="1:6" ht="21.75" customHeight="1">
      <c r="A15" s="84"/>
      <c r="B15" s="88"/>
      <c r="C15" s="93"/>
      <c r="D15" s="93"/>
      <c r="E15" s="93"/>
      <c r="F15" s="97"/>
    </row>
    <row r="16" spans="1:6" ht="21.75" customHeight="1">
      <c r="A16" s="84"/>
      <c r="B16" s="88"/>
      <c r="C16" s="93"/>
      <c r="D16" s="93"/>
      <c r="E16" s="93"/>
      <c r="F16" s="97"/>
    </row>
    <row r="17" spans="1:6" ht="21.75" customHeight="1">
      <c r="A17" s="85"/>
      <c r="B17" s="89"/>
      <c r="C17" s="45"/>
      <c r="D17" s="45"/>
      <c r="E17" s="45"/>
      <c r="F17" s="58"/>
    </row>
    <row r="18" spans="1:6" ht="21.75" customHeight="1">
      <c r="A18" s="83" t="s">
        <v>170</v>
      </c>
      <c r="B18" s="87"/>
      <c r="C18" s="92"/>
      <c r="D18" s="92"/>
      <c r="E18" s="92"/>
      <c r="F18" s="96"/>
    </row>
    <row r="19" spans="1:6" ht="21.75" customHeight="1">
      <c r="A19" s="84"/>
      <c r="B19" s="88"/>
      <c r="C19" s="93"/>
      <c r="D19" s="93"/>
      <c r="E19" s="93"/>
      <c r="F19" s="97"/>
    </row>
    <row r="20" spans="1:6" ht="21.75" customHeight="1">
      <c r="A20" s="84"/>
      <c r="B20" s="88"/>
      <c r="C20" s="93"/>
      <c r="D20" s="93"/>
      <c r="E20" s="93"/>
      <c r="F20" s="97"/>
    </row>
    <row r="21" spans="1:6" ht="21.75" customHeight="1">
      <c r="A21" s="84"/>
      <c r="B21" s="88"/>
      <c r="C21" s="93"/>
      <c r="D21" s="93"/>
      <c r="E21" s="93"/>
      <c r="F21" s="97"/>
    </row>
    <row r="22" spans="1:6" ht="21.75" customHeight="1">
      <c r="A22" s="84"/>
      <c r="B22" s="88"/>
      <c r="C22" s="93"/>
      <c r="D22" s="93"/>
      <c r="E22" s="93"/>
      <c r="F22" s="97"/>
    </row>
    <row r="23" spans="1:6" ht="21.75" customHeight="1">
      <c r="A23" s="85"/>
      <c r="B23" s="89"/>
      <c r="C23" s="45"/>
      <c r="D23" s="45"/>
      <c r="E23" s="45"/>
      <c r="F23" s="58"/>
    </row>
    <row r="24" spans="1:6" ht="21.75" customHeight="1">
      <c r="A24" s="83" t="s">
        <v>19</v>
      </c>
      <c r="B24" s="87"/>
      <c r="C24" s="92"/>
      <c r="D24" s="92"/>
      <c r="E24" s="92"/>
      <c r="F24" s="96"/>
    </row>
    <row r="25" spans="1:6" ht="21.75" customHeight="1">
      <c r="A25" s="84"/>
      <c r="B25" s="88"/>
      <c r="C25" s="93"/>
      <c r="D25" s="93"/>
      <c r="E25" s="93"/>
      <c r="F25" s="97"/>
    </row>
    <row r="26" spans="1:6" ht="21.75" customHeight="1">
      <c r="A26" s="84"/>
      <c r="B26" s="88"/>
      <c r="C26" s="93"/>
      <c r="D26" s="93"/>
      <c r="E26" s="93"/>
      <c r="F26" s="97"/>
    </row>
    <row r="27" spans="1:6" ht="21.75" customHeight="1">
      <c r="A27" s="84"/>
      <c r="B27" s="88"/>
      <c r="C27" s="93"/>
      <c r="D27" s="93"/>
      <c r="E27" s="93"/>
      <c r="F27" s="97"/>
    </row>
    <row r="28" spans="1:6" ht="21.75" customHeight="1">
      <c r="A28" s="84"/>
      <c r="B28" s="88"/>
      <c r="C28" s="93"/>
      <c r="D28" s="93"/>
      <c r="E28" s="93"/>
      <c r="F28" s="97"/>
    </row>
    <row r="29" spans="1:6" ht="21.75" customHeight="1">
      <c r="A29" s="85"/>
      <c r="B29" s="89"/>
      <c r="C29" s="45"/>
      <c r="D29" s="45"/>
      <c r="E29" s="45"/>
      <c r="F29" s="58"/>
    </row>
    <row r="30" spans="1:6" ht="21.75" customHeight="1">
      <c r="A30" s="83" t="s">
        <v>171</v>
      </c>
      <c r="B30" s="87"/>
      <c r="C30" s="92"/>
      <c r="D30" s="92"/>
      <c r="E30" s="92"/>
      <c r="F30" s="96"/>
    </row>
    <row r="31" spans="1:6" ht="21.75" customHeight="1">
      <c r="A31" s="84"/>
      <c r="B31" s="88"/>
      <c r="C31" s="93"/>
      <c r="D31" s="93"/>
      <c r="E31" s="93"/>
      <c r="F31" s="97"/>
    </row>
    <row r="32" spans="1:6" ht="21.75" customHeight="1">
      <c r="A32" s="84"/>
      <c r="B32" s="88"/>
      <c r="C32" s="93"/>
      <c r="D32" s="93"/>
      <c r="E32" s="93"/>
      <c r="F32" s="97"/>
    </row>
    <row r="33" spans="1:6" ht="21.75" customHeight="1">
      <c r="A33" s="84"/>
      <c r="B33" s="88"/>
      <c r="C33" s="93"/>
      <c r="D33" s="93"/>
      <c r="E33" s="93"/>
      <c r="F33" s="97"/>
    </row>
    <row r="34" spans="1:6" ht="21.75" customHeight="1">
      <c r="A34" s="84"/>
      <c r="B34" s="88"/>
      <c r="C34" s="93"/>
      <c r="D34" s="93"/>
      <c r="E34" s="93"/>
      <c r="F34" s="97"/>
    </row>
    <row r="35" spans="1:6" ht="21.75" customHeight="1">
      <c r="A35" s="85"/>
      <c r="B35" s="89"/>
      <c r="C35" s="45"/>
      <c r="D35" s="45"/>
      <c r="E35" s="45"/>
      <c r="F35" s="58"/>
    </row>
    <row r="36" spans="1:6">
      <c r="A36" t="s">
        <v>286</v>
      </c>
    </row>
  </sheetData>
  <mergeCells count="7">
    <mergeCell ref="D3:F3"/>
    <mergeCell ref="A4:A5"/>
    <mergeCell ref="A6:A11"/>
    <mergeCell ref="A12:A17"/>
    <mergeCell ref="A18:A23"/>
    <mergeCell ref="A24:A29"/>
    <mergeCell ref="A30:A35"/>
  </mergeCells>
  <phoneticPr fontId="1" type="Hiragana"/>
  <pageMargins left="0.7" right="0.7" top="0.75" bottom="0.75" header="0.3" footer="0.3"/>
  <pageSetup paperSize="9" fitToWidth="1" fitToHeight="1" orientation="portrait" usePrinterDefaults="1"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A1:E26"/>
  <sheetViews>
    <sheetView view="pageBreakPreview" zoomScaleSheetLayoutView="100" workbookViewId="0"/>
  </sheetViews>
  <sheetFormatPr defaultRowHeight="12.75"/>
  <cols>
    <col min="1" max="1" width="10.42578125" customWidth="1"/>
    <col min="2" max="5" width="18.7109375" customWidth="1"/>
  </cols>
  <sheetData>
    <row r="1" spans="1:5">
      <c r="A1" t="s">
        <v>199</v>
      </c>
    </row>
    <row r="2" spans="1:5">
      <c r="A2" t="s">
        <v>173</v>
      </c>
      <c r="D2" t="s">
        <v>286</v>
      </c>
    </row>
    <row r="3" spans="1:5">
      <c r="A3" t="s">
        <v>174</v>
      </c>
    </row>
    <row r="4" spans="1:5">
      <c r="A4" s="98" t="s">
        <v>41</v>
      </c>
      <c r="B4" s="104" t="s">
        <v>176</v>
      </c>
      <c r="C4" s="109"/>
      <c r="D4" s="104" t="s">
        <v>177</v>
      </c>
      <c r="E4" s="109"/>
    </row>
    <row r="5" spans="1:5">
      <c r="A5" s="99"/>
      <c r="B5" s="105" t="s">
        <v>180</v>
      </c>
      <c r="C5" s="110"/>
      <c r="D5" s="105" t="s">
        <v>180</v>
      </c>
      <c r="E5" s="110"/>
    </row>
    <row r="6" spans="1:5">
      <c r="A6" s="99"/>
      <c r="B6" s="105" t="s">
        <v>181</v>
      </c>
      <c r="C6" s="110"/>
      <c r="D6" s="105" t="s">
        <v>181</v>
      </c>
      <c r="E6" s="110"/>
    </row>
    <row r="7" spans="1:5">
      <c r="A7" s="100"/>
      <c r="B7" s="36" t="s">
        <v>182</v>
      </c>
      <c r="C7" s="36" t="s">
        <v>65</v>
      </c>
      <c r="D7" s="36" t="s">
        <v>182</v>
      </c>
      <c r="E7" s="36" t="s">
        <v>65</v>
      </c>
    </row>
    <row r="8" spans="1:5" ht="46.5" customHeight="1">
      <c r="A8" s="90" t="s">
        <v>185</v>
      </c>
      <c r="B8" s="106"/>
      <c r="C8" s="38"/>
      <c r="D8" s="106"/>
      <c r="E8" s="38"/>
    </row>
    <row r="9" spans="1:5" ht="46.5" customHeight="1">
      <c r="A9" s="90" t="s">
        <v>78</v>
      </c>
      <c r="B9" s="106"/>
      <c r="C9" s="38"/>
      <c r="D9" s="106"/>
      <c r="E9" s="38"/>
    </row>
    <row r="10" spans="1:5" ht="46.5" customHeight="1">
      <c r="A10" s="90" t="s">
        <v>186</v>
      </c>
      <c r="B10" s="106"/>
      <c r="C10" s="38"/>
      <c r="D10" s="106"/>
      <c r="E10" s="38"/>
    </row>
    <row r="11" spans="1:5" ht="46.5" customHeight="1">
      <c r="A11" s="101" t="s">
        <v>10</v>
      </c>
      <c r="B11" s="107"/>
      <c r="C11" s="103"/>
      <c r="D11" s="107"/>
      <c r="E11" s="103"/>
    </row>
    <row r="12" spans="1:5" ht="13.5">
      <c r="A12" s="102" t="s">
        <v>187</v>
      </c>
      <c r="B12" s="108">
        <f>SUM(B8:B11)</f>
        <v>0</v>
      </c>
      <c r="C12" s="102"/>
      <c r="D12" s="108">
        <f>SUM(D8:D11)</f>
        <v>0</v>
      </c>
      <c r="E12" s="102"/>
    </row>
    <row r="14" spans="1:5">
      <c r="A14" t="s">
        <v>189</v>
      </c>
    </row>
    <row r="15" spans="1:5">
      <c r="A15" s="98" t="s">
        <v>41</v>
      </c>
      <c r="B15" s="104" t="s">
        <v>176</v>
      </c>
      <c r="C15" s="109"/>
      <c r="D15" s="104" t="s">
        <v>177</v>
      </c>
      <c r="E15" s="109"/>
    </row>
    <row r="16" spans="1:5">
      <c r="A16" s="99"/>
      <c r="B16" s="105" t="s">
        <v>180</v>
      </c>
      <c r="C16" s="110"/>
      <c r="D16" s="105" t="s">
        <v>180</v>
      </c>
      <c r="E16" s="110"/>
    </row>
    <row r="17" spans="1:5">
      <c r="A17" s="99"/>
      <c r="B17" s="105" t="s">
        <v>181</v>
      </c>
      <c r="C17" s="110"/>
      <c r="D17" s="105" t="s">
        <v>181</v>
      </c>
      <c r="E17" s="110"/>
    </row>
    <row r="18" spans="1:5">
      <c r="A18" s="100"/>
      <c r="B18" s="36" t="s">
        <v>182</v>
      </c>
      <c r="C18" s="36" t="s">
        <v>65</v>
      </c>
      <c r="D18" s="36" t="s">
        <v>182</v>
      </c>
      <c r="E18" s="36" t="s">
        <v>65</v>
      </c>
    </row>
    <row r="19" spans="1:5" ht="46.5" customHeight="1">
      <c r="A19" s="38"/>
      <c r="B19" s="106"/>
      <c r="C19" s="38"/>
      <c r="D19" s="106"/>
      <c r="E19" s="38"/>
    </row>
    <row r="20" spans="1:5" ht="46.5" customHeight="1">
      <c r="A20" s="38"/>
      <c r="B20" s="106"/>
      <c r="C20" s="38"/>
      <c r="D20" s="106"/>
      <c r="E20" s="38"/>
    </row>
    <row r="21" spans="1:5" ht="46.5" customHeight="1">
      <c r="A21" s="38"/>
      <c r="B21" s="106"/>
      <c r="C21" s="38"/>
      <c r="D21" s="106"/>
      <c r="E21" s="38"/>
    </row>
    <row r="22" spans="1:5" ht="46.5" customHeight="1">
      <c r="A22" s="38"/>
      <c r="B22" s="106"/>
      <c r="C22" s="38"/>
      <c r="D22" s="106"/>
      <c r="E22" s="38"/>
    </row>
    <row r="23" spans="1:5" ht="46.5" customHeight="1">
      <c r="A23" s="38"/>
      <c r="B23" s="106"/>
      <c r="C23" s="38"/>
      <c r="D23" s="106"/>
      <c r="E23" s="38"/>
    </row>
    <row r="24" spans="1:5" ht="46.5" customHeight="1">
      <c r="A24" s="38"/>
      <c r="B24" s="106"/>
      <c r="C24" s="38"/>
      <c r="D24" s="106"/>
      <c r="E24" s="38"/>
    </row>
    <row r="25" spans="1:5" ht="46.5" customHeight="1">
      <c r="A25" s="103"/>
      <c r="B25" s="107"/>
      <c r="C25" s="103"/>
      <c r="D25" s="107"/>
      <c r="E25" s="103"/>
    </row>
    <row r="26" spans="1:5" ht="13.5">
      <c r="A26" s="102" t="s">
        <v>187</v>
      </c>
      <c r="B26" s="108">
        <f>SUM(B19:B25)</f>
        <v>0</v>
      </c>
      <c r="C26" s="102"/>
      <c r="D26" s="108">
        <f>SUM(D19:D25)</f>
        <v>0</v>
      </c>
      <c r="E26" s="102"/>
    </row>
  </sheetData>
  <mergeCells count="14">
    <mergeCell ref="B4:C4"/>
    <mergeCell ref="D4:E4"/>
    <mergeCell ref="B5:C5"/>
    <mergeCell ref="D5:E5"/>
    <mergeCell ref="B6:C6"/>
    <mergeCell ref="D6:E6"/>
    <mergeCell ref="B15:C15"/>
    <mergeCell ref="D15:E15"/>
    <mergeCell ref="B16:C16"/>
    <mergeCell ref="D16:E16"/>
    <mergeCell ref="B17:C17"/>
    <mergeCell ref="D17:E17"/>
    <mergeCell ref="A4:A7"/>
    <mergeCell ref="A15:A18"/>
  </mergeCells>
  <phoneticPr fontId="1" type="Hiragana"/>
  <pageMargins left="0.7" right="0.7" top="0.75" bottom="0.75" header="0.3" footer="0.3"/>
  <pageSetup paperSize="9" fitToWidth="1" fitToHeight="1" orientation="portrait" usePrinterDefaults="1"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A1:Q42"/>
  <sheetViews>
    <sheetView view="pageBreakPreview" zoomScaleNormal="80" zoomScaleSheetLayoutView="100" workbookViewId="0">
      <selection activeCell="B2" sqref="B2"/>
    </sheetView>
  </sheetViews>
  <sheetFormatPr defaultRowHeight="12.75"/>
  <cols>
    <col min="1" max="1" width="3.85546875" style="111" bestFit="1" customWidth="1"/>
    <col min="2" max="2" width="4.140625" style="111" customWidth="1"/>
    <col min="3" max="3" width="45.140625" style="111" customWidth="1"/>
    <col min="4" max="5" width="12.5703125" style="111" hidden="1" customWidth="1"/>
    <col min="6" max="11" width="12.5703125" style="111" customWidth="1"/>
    <col min="12" max="12" width="4.85546875" style="111" customWidth="1"/>
    <col min="13" max="17" width="12.5703125" style="111" customWidth="1"/>
    <col min="18" max="16384" width="9.140625" style="111" customWidth="1"/>
  </cols>
  <sheetData>
    <row r="1" spans="1:17" hidden="1">
      <c r="A1" s="111">
        <f>ROW()</f>
        <v>1</v>
      </c>
      <c r="B1" s="111">
        <f t="shared" ref="B1:K1" si="0">COLUMN()</f>
        <v>2</v>
      </c>
      <c r="C1" s="111">
        <f t="shared" si="0"/>
        <v>3</v>
      </c>
      <c r="D1" s="111">
        <f t="shared" si="0"/>
        <v>4</v>
      </c>
      <c r="E1" s="111">
        <f t="shared" si="0"/>
        <v>5</v>
      </c>
      <c r="F1" s="111">
        <f t="shared" si="0"/>
        <v>6</v>
      </c>
      <c r="G1" s="111">
        <f t="shared" si="0"/>
        <v>7</v>
      </c>
      <c r="H1" s="111">
        <f t="shared" si="0"/>
        <v>8</v>
      </c>
      <c r="I1" s="111">
        <f t="shared" si="0"/>
        <v>9</v>
      </c>
      <c r="J1" s="111">
        <f t="shared" si="0"/>
        <v>10</v>
      </c>
      <c r="K1" s="111">
        <f t="shared" si="0"/>
        <v>11</v>
      </c>
    </row>
    <row r="2" spans="1:17">
      <c r="B2" s="111" t="s">
        <v>327</v>
      </c>
    </row>
    <row r="3" spans="1:17" ht="13.5">
      <c r="A3" s="111">
        <f t="shared" ref="A3:A42" si="1">ROW()</f>
        <v>3</v>
      </c>
      <c r="B3" s="111" t="s">
        <v>287</v>
      </c>
      <c r="K3" s="170" t="s">
        <v>2</v>
      </c>
      <c r="Q3" s="170" t="s">
        <v>2</v>
      </c>
    </row>
    <row r="4" spans="1:17" s="112" customFormat="1">
      <c r="A4" s="112">
        <f t="shared" si="1"/>
        <v>4</v>
      </c>
      <c r="B4" s="113"/>
      <c r="C4" s="123"/>
      <c r="D4" s="133" t="s">
        <v>288</v>
      </c>
      <c r="E4" s="145"/>
      <c r="F4" s="156"/>
      <c r="G4" s="133" t="s">
        <v>283</v>
      </c>
      <c r="H4" s="145"/>
      <c r="I4" s="145"/>
      <c r="J4" s="145"/>
      <c r="K4" s="156"/>
      <c r="M4" s="133" t="s">
        <v>282</v>
      </c>
      <c r="N4" s="145"/>
      <c r="O4" s="145"/>
      <c r="P4" s="145"/>
      <c r="Q4" s="156"/>
    </row>
    <row r="5" spans="1:17" s="112" customFormat="1" hidden="1">
      <c r="A5" s="112">
        <f t="shared" si="1"/>
        <v>5</v>
      </c>
      <c r="B5" s="114"/>
      <c r="C5" s="124"/>
      <c r="D5" s="134" t="s">
        <v>7</v>
      </c>
      <c r="E5" s="36" t="s">
        <v>16</v>
      </c>
      <c r="F5" s="157" t="s">
        <v>11</v>
      </c>
      <c r="G5" s="134" t="s">
        <v>5</v>
      </c>
      <c r="H5" s="36" t="s">
        <v>18</v>
      </c>
      <c r="I5" s="36" t="s">
        <v>21</v>
      </c>
      <c r="J5" s="36" t="s">
        <v>22</v>
      </c>
      <c r="K5" s="157" t="s">
        <v>23</v>
      </c>
      <c r="M5" s="134" t="s">
        <v>5</v>
      </c>
      <c r="N5" s="36" t="s">
        <v>18</v>
      </c>
      <c r="O5" s="36" t="s">
        <v>21</v>
      </c>
      <c r="P5" s="36" t="s">
        <v>22</v>
      </c>
      <c r="Q5" s="157" t="s">
        <v>23</v>
      </c>
    </row>
    <row r="6" spans="1:17" ht="13.5">
      <c r="A6" s="111">
        <f t="shared" si="1"/>
        <v>6</v>
      </c>
      <c r="B6" s="115"/>
      <c r="C6" s="125"/>
      <c r="D6" s="135" t="s">
        <v>196</v>
      </c>
      <c r="E6" s="146" t="s">
        <v>196</v>
      </c>
      <c r="F6" s="158" t="s">
        <v>196</v>
      </c>
      <c r="G6" s="135" t="s">
        <v>196</v>
      </c>
      <c r="H6" s="146" t="s">
        <v>196</v>
      </c>
      <c r="I6" s="146" t="s">
        <v>196</v>
      </c>
      <c r="J6" s="146" t="s">
        <v>196</v>
      </c>
      <c r="K6" s="158" t="s">
        <v>196</v>
      </c>
      <c r="M6" s="135" t="s">
        <v>196</v>
      </c>
      <c r="N6" s="146" t="s">
        <v>196</v>
      </c>
      <c r="O6" s="146" t="s">
        <v>196</v>
      </c>
      <c r="P6" s="146" t="s">
        <v>196</v>
      </c>
      <c r="Q6" s="158" t="s">
        <v>196</v>
      </c>
    </row>
    <row r="7" spans="1:17">
      <c r="A7" s="111">
        <f t="shared" si="1"/>
        <v>7</v>
      </c>
      <c r="B7" s="116" t="s">
        <v>28</v>
      </c>
      <c r="C7" s="126" t="s">
        <v>26</v>
      </c>
      <c r="D7" s="136"/>
      <c r="E7" s="147"/>
      <c r="F7" s="159"/>
      <c r="G7" s="136"/>
      <c r="H7" s="147"/>
      <c r="I7" s="147"/>
      <c r="J7" s="147"/>
      <c r="K7" s="159"/>
      <c r="M7" s="136"/>
      <c r="N7" s="147"/>
      <c r="O7" s="147"/>
      <c r="P7" s="147"/>
      <c r="Q7" s="159"/>
    </row>
    <row r="8" spans="1:17" ht="13.5">
      <c r="A8" s="111">
        <f t="shared" si="1"/>
        <v>8</v>
      </c>
      <c r="B8" s="117"/>
      <c r="C8" s="127" t="s">
        <v>93</v>
      </c>
      <c r="D8" s="137"/>
      <c r="E8" s="148"/>
      <c r="F8" s="160"/>
      <c r="G8" s="137"/>
      <c r="H8" s="148"/>
      <c r="I8" s="148"/>
      <c r="J8" s="148"/>
      <c r="K8" s="160"/>
      <c r="M8" s="137"/>
      <c r="N8" s="148"/>
      <c r="O8" s="148"/>
      <c r="P8" s="148"/>
      <c r="Q8" s="160"/>
    </row>
    <row r="9" spans="1:17">
      <c r="A9" s="111">
        <f t="shared" si="1"/>
        <v>9</v>
      </c>
      <c r="B9" s="116" t="s">
        <v>30</v>
      </c>
      <c r="C9" s="126" t="s">
        <v>224</v>
      </c>
      <c r="D9" s="136"/>
      <c r="E9" s="147"/>
      <c r="F9" s="159"/>
      <c r="G9" s="136"/>
      <c r="H9" s="147"/>
      <c r="I9" s="147"/>
      <c r="J9" s="147"/>
      <c r="K9" s="159"/>
      <c r="M9" s="136"/>
      <c r="N9" s="147"/>
      <c r="O9" s="147"/>
      <c r="P9" s="147"/>
      <c r="Q9" s="159"/>
    </row>
    <row r="10" spans="1:17">
      <c r="A10" s="111">
        <f t="shared" si="1"/>
        <v>10</v>
      </c>
      <c r="B10" s="117"/>
      <c r="C10" s="127" t="s">
        <v>280</v>
      </c>
      <c r="D10" s="137"/>
      <c r="E10" s="148"/>
      <c r="F10" s="160"/>
      <c r="G10" s="137"/>
      <c r="H10" s="148"/>
      <c r="I10" s="148"/>
      <c r="J10" s="148"/>
      <c r="K10" s="160"/>
      <c r="M10" s="137"/>
      <c r="N10" s="148"/>
      <c r="O10" s="148"/>
      <c r="P10" s="148"/>
      <c r="Q10" s="160"/>
    </row>
    <row r="11" spans="1:17">
      <c r="A11" s="111">
        <f t="shared" si="1"/>
        <v>11</v>
      </c>
      <c r="B11" s="118" t="s">
        <v>35</v>
      </c>
      <c r="C11" s="128" t="s">
        <v>194</v>
      </c>
      <c r="D11" s="138">
        <f t="shared" ref="D11:K11" si="2">D7-D9</f>
        <v>0</v>
      </c>
      <c r="E11" s="149">
        <f t="shared" si="2"/>
        <v>0</v>
      </c>
      <c r="F11" s="161">
        <f t="shared" si="2"/>
        <v>0</v>
      </c>
      <c r="G11" s="138">
        <f t="shared" si="2"/>
        <v>0</v>
      </c>
      <c r="H11" s="149">
        <f t="shared" si="2"/>
        <v>0</v>
      </c>
      <c r="I11" s="149">
        <f t="shared" si="2"/>
        <v>0</v>
      </c>
      <c r="J11" s="149">
        <f t="shared" si="2"/>
        <v>0</v>
      </c>
      <c r="K11" s="161">
        <f t="shared" si="2"/>
        <v>0</v>
      </c>
      <c r="M11" s="138">
        <f>M7-M9</f>
        <v>0</v>
      </c>
      <c r="N11" s="149">
        <f>N7-N9</f>
        <v>0</v>
      </c>
      <c r="O11" s="149">
        <f>O7-O9</f>
        <v>0</v>
      </c>
      <c r="P11" s="149">
        <f>P7-P9</f>
        <v>0</v>
      </c>
      <c r="Q11" s="161">
        <f>Q7-Q9</f>
        <v>0</v>
      </c>
    </row>
    <row r="12" spans="1:17">
      <c r="A12" s="111">
        <f t="shared" si="1"/>
        <v>12</v>
      </c>
      <c r="B12" s="118" t="s">
        <v>37</v>
      </c>
      <c r="C12" s="128" t="s">
        <v>25</v>
      </c>
      <c r="D12" s="139"/>
      <c r="E12" s="150"/>
      <c r="F12" s="162"/>
      <c r="G12" s="139"/>
      <c r="H12" s="150"/>
      <c r="I12" s="150"/>
      <c r="J12" s="150"/>
      <c r="K12" s="162"/>
      <c r="M12" s="139"/>
      <c r="N12" s="150"/>
      <c r="O12" s="150"/>
      <c r="P12" s="150"/>
      <c r="Q12" s="162"/>
    </row>
    <row r="13" spans="1:17">
      <c r="A13" s="111">
        <f t="shared" si="1"/>
        <v>13</v>
      </c>
      <c r="B13" s="118" t="s">
        <v>38</v>
      </c>
      <c r="C13" s="128" t="s">
        <v>193</v>
      </c>
      <c r="D13" s="138">
        <f t="shared" ref="D13:K13" si="3">D11-D12</f>
        <v>0</v>
      </c>
      <c r="E13" s="149">
        <f t="shared" si="3"/>
        <v>0</v>
      </c>
      <c r="F13" s="161">
        <f t="shared" si="3"/>
        <v>0</v>
      </c>
      <c r="G13" s="138">
        <f t="shared" si="3"/>
        <v>0</v>
      </c>
      <c r="H13" s="149">
        <f t="shared" si="3"/>
        <v>0</v>
      </c>
      <c r="I13" s="149">
        <f t="shared" si="3"/>
        <v>0</v>
      </c>
      <c r="J13" s="149">
        <f t="shared" si="3"/>
        <v>0</v>
      </c>
      <c r="K13" s="161">
        <f t="shared" si="3"/>
        <v>0</v>
      </c>
      <c r="M13" s="138">
        <f>M11-M12</f>
        <v>0</v>
      </c>
      <c r="N13" s="149">
        <f>N11-N12</f>
        <v>0</v>
      </c>
      <c r="O13" s="149">
        <f>O11-O12</f>
        <v>0</v>
      </c>
      <c r="P13" s="149">
        <f>P11-P12</f>
        <v>0</v>
      </c>
      <c r="Q13" s="161">
        <f>Q11-Q12</f>
        <v>0</v>
      </c>
    </row>
    <row r="14" spans="1:17">
      <c r="A14" s="111">
        <f t="shared" si="1"/>
        <v>14</v>
      </c>
      <c r="B14" s="118" t="s">
        <v>32</v>
      </c>
      <c r="C14" s="128" t="s">
        <v>39</v>
      </c>
      <c r="D14" s="139"/>
      <c r="E14" s="150"/>
      <c r="F14" s="162"/>
      <c r="G14" s="139"/>
      <c r="H14" s="150"/>
      <c r="I14" s="150"/>
      <c r="J14" s="150"/>
      <c r="K14" s="162"/>
      <c r="M14" s="139"/>
      <c r="N14" s="150"/>
      <c r="O14" s="150"/>
      <c r="P14" s="150"/>
      <c r="Q14" s="162"/>
    </row>
    <row r="15" spans="1:17">
      <c r="A15" s="111">
        <f t="shared" si="1"/>
        <v>15</v>
      </c>
      <c r="B15" s="118" t="s">
        <v>44</v>
      </c>
      <c r="C15" s="128" t="s">
        <v>27</v>
      </c>
      <c r="D15" s="139"/>
      <c r="E15" s="150"/>
      <c r="F15" s="162"/>
      <c r="G15" s="139"/>
      <c r="H15" s="150"/>
      <c r="I15" s="150"/>
      <c r="J15" s="150"/>
      <c r="K15" s="162"/>
      <c r="M15" s="139"/>
      <c r="N15" s="150"/>
      <c r="O15" s="150"/>
      <c r="P15" s="150"/>
      <c r="Q15" s="162"/>
    </row>
    <row r="16" spans="1:17" ht="13.5">
      <c r="A16" s="111">
        <f t="shared" si="1"/>
        <v>16</v>
      </c>
      <c r="B16" s="119" t="s">
        <v>45</v>
      </c>
      <c r="C16" s="129" t="s">
        <v>191</v>
      </c>
      <c r="D16" s="140">
        <f t="shared" ref="D16:K16" si="4">D13+D14-D15</f>
        <v>0</v>
      </c>
      <c r="E16" s="151">
        <f t="shared" si="4"/>
        <v>0</v>
      </c>
      <c r="F16" s="163">
        <f t="shared" si="4"/>
        <v>0</v>
      </c>
      <c r="G16" s="140">
        <f t="shared" si="4"/>
        <v>0</v>
      </c>
      <c r="H16" s="151">
        <f t="shared" si="4"/>
        <v>0</v>
      </c>
      <c r="I16" s="151">
        <f t="shared" si="4"/>
        <v>0</v>
      </c>
      <c r="J16" s="151">
        <f t="shared" si="4"/>
        <v>0</v>
      </c>
      <c r="K16" s="163">
        <f t="shared" si="4"/>
        <v>0</v>
      </c>
      <c r="M16" s="140">
        <f>M13+M14-M15</f>
        <v>0</v>
      </c>
      <c r="N16" s="151">
        <f>N13+N14-N15</f>
        <v>0</v>
      </c>
      <c r="O16" s="151">
        <f>O13+O14-O15</f>
        <v>0</v>
      </c>
      <c r="P16" s="151">
        <f>P13+P14-P15</f>
        <v>0</v>
      </c>
      <c r="Q16" s="163">
        <f>Q13+Q14-Q15</f>
        <v>0</v>
      </c>
    </row>
    <row r="17" spans="1:17">
      <c r="A17" s="111">
        <f t="shared" si="1"/>
        <v>17</v>
      </c>
      <c r="B17" s="116" t="s">
        <v>31</v>
      </c>
      <c r="C17" s="126" t="s">
        <v>47</v>
      </c>
      <c r="D17" s="141">
        <f t="shared" ref="D17:K17" si="5">SUM(D18:D20)</f>
        <v>0</v>
      </c>
      <c r="E17" s="152">
        <f t="shared" si="5"/>
        <v>0</v>
      </c>
      <c r="F17" s="164">
        <f t="shared" si="5"/>
        <v>0</v>
      </c>
      <c r="G17" s="141">
        <f t="shared" si="5"/>
        <v>0</v>
      </c>
      <c r="H17" s="152">
        <f t="shared" si="5"/>
        <v>0</v>
      </c>
      <c r="I17" s="152">
        <f t="shared" si="5"/>
        <v>0</v>
      </c>
      <c r="J17" s="152">
        <f t="shared" si="5"/>
        <v>0</v>
      </c>
      <c r="K17" s="164">
        <f t="shared" si="5"/>
        <v>0</v>
      </c>
      <c r="M17" s="141">
        <f>SUM(M18:M20)</f>
        <v>0</v>
      </c>
      <c r="N17" s="152">
        <f>SUM(N18:N20)</f>
        <v>0</v>
      </c>
      <c r="O17" s="152">
        <f>SUM(O18:O20)</f>
        <v>0</v>
      </c>
      <c r="P17" s="152">
        <f>SUM(P18:P20)</f>
        <v>0</v>
      </c>
      <c r="Q17" s="164">
        <f>SUM(Q18:Q20)</f>
        <v>0</v>
      </c>
    </row>
    <row r="18" spans="1:17">
      <c r="A18" s="111">
        <f t="shared" si="1"/>
        <v>18</v>
      </c>
      <c r="B18" s="120"/>
      <c r="C18" s="130" t="s">
        <v>309</v>
      </c>
      <c r="D18" s="142"/>
      <c r="E18" s="153"/>
      <c r="F18" s="165"/>
      <c r="G18" s="142"/>
      <c r="H18" s="153"/>
      <c r="I18" s="153"/>
      <c r="J18" s="153"/>
      <c r="K18" s="165"/>
      <c r="M18" s="142"/>
      <c r="N18" s="153"/>
      <c r="O18" s="153"/>
      <c r="P18" s="153"/>
      <c r="Q18" s="165"/>
    </row>
    <row r="19" spans="1:17">
      <c r="A19" s="111">
        <f t="shared" si="1"/>
        <v>19</v>
      </c>
      <c r="B19" s="120"/>
      <c r="C19" s="130" t="s">
        <v>310</v>
      </c>
      <c r="D19" s="142"/>
      <c r="E19" s="153"/>
      <c r="F19" s="165"/>
      <c r="G19" s="142"/>
      <c r="H19" s="153"/>
      <c r="I19" s="153"/>
      <c r="J19" s="153"/>
      <c r="K19" s="165"/>
      <c r="M19" s="142"/>
      <c r="N19" s="153"/>
      <c r="O19" s="153"/>
      <c r="P19" s="153"/>
      <c r="Q19" s="165"/>
    </row>
    <row r="20" spans="1:17">
      <c r="A20" s="111">
        <f t="shared" si="1"/>
        <v>20</v>
      </c>
      <c r="B20" s="120"/>
      <c r="C20" s="130" t="s">
        <v>138</v>
      </c>
      <c r="D20" s="142"/>
      <c r="E20" s="153"/>
      <c r="F20" s="165"/>
      <c r="G20" s="142"/>
      <c r="H20" s="153"/>
      <c r="I20" s="153"/>
      <c r="J20" s="153"/>
      <c r="K20" s="165"/>
      <c r="M20" s="142"/>
      <c r="N20" s="153"/>
      <c r="O20" s="153"/>
      <c r="P20" s="153"/>
      <c r="Q20" s="165"/>
    </row>
    <row r="21" spans="1:17" ht="13.5">
      <c r="A21" s="111">
        <f t="shared" si="1"/>
        <v>21</v>
      </c>
      <c r="B21" s="121"/>
      <c r="C21" s="131" t="s">
        <v>311</v>
      </c>
      <c r="D21" s="143"/>
      <c r="E21" s="154"/>
      <c r="F21" s="166"/>
      <c r="G21" s="143"/>
      <c r="H21" s="154"/>
      <c r="I21" s="154"/>
      <c r="J21" s="154"/>
      <c r="K21" s="166"/>
      <c r="M21" s="143"/>
      <c r="N21" s="154"/>
      <c r="O21" s="154"/>
      <c r="P21" s="154"/>
      <c r="Q21" s="166"/>
    </row>
    <row r="22" spans="1:17" ht="13.5">
      <c r="A22" s="111">
        <f t="shared" si="1"/>
        <v>22</v>
      </c>
      <c r="B22" s="116" t="s">
        <v>0</v>
      </c>
      <c r="C22" s="126" t="s">
        <v>49</v>
      </c>
      <c r="D22" s="136"/>
      <c r="E22" s="147"/>
      <c r="F22" s="159"/>
      <c r="G22" s="136"/>
      <c r="H22" s="147"/>
      <c r="I22" s="147"/>
      <c r="J22" s="147"/>
      <c r="K22" s="159"/>
      <c r="M22" s="136"/>
      <c r="N22" s="147"/>
      <c r="O22" s="147"/>
      <c r="P22" s="147"/>
      <c r="Q22" s="159"/>
    </row>
    <row r="23" spans="1:17">
      <c r="A23" s="111">
        <f t="shared" si="1"/>
        <v>23</v>
      </c>
      <c r="B23" s="122" t="s">
        <v>29</v>
      </c>
      <c r="C23" s="126" t="s">
        <v>51</v>
      </c>
      <c r="D23" s="136"/>
      <c r="E23" s="147"/>
      <c r="F23" s="159"/>
      <c r="G23" s="136"/>
      <c r="H23" s="147"/>
      <c r="I23" s="147"/>
      <c r="J23" s="147"/>
      <c r="K23" s="159"/>
      <c r="M23" s="136"/>
      <c r="N23" s="147"/>
      <c r="O23" s="147"/>
      <c r="P23" s="147"/>
      <c r="Q23" s="159"/>
    </row>
    <row r="24" spans="1:17" ht="13.5">
      <c r="A24" s="111">
        <f t="shared" si="1"/>
        <v>24</v>
      </c>
      <c r="B24" s="121"/>
      <c r="C24" s="131" t="s">
        <v>52</v>
      </c>
      <c r="D24" s="144"/>
      <c r="E24" s="155"/>
      <c r="F24" s="167"/>
      <c r="G24" s="168" t="str">
        <f>IF(G23=0,"",ROUNDDOWN((G23-$F23)/$F23,4))</f>
        <v/>
      </c>
      <c r="H24" s="169" t="str">
        <f>IF(H23=0,"",ROUNDDOWN((H23-$F23)/$F23,4))</f>
        <v/>
      </c>
      <c r="I24" s="169" t="str">
        <f>IF(I23=0,"",ROUNDDOWN((I23-$F23)/$F23,4))</f>
        <v/>
      </c>
      <c r="J24" s="169" t="str">
        <f>IF(J23=0,"",ROUNDDOWN((J23-$F23)/$F23,4))</f>
        <v/>
      </c>
      <c r="K24" s="171" t="str">
        <f>IF(K23=0,"",ROUNDDOWN((K23-$F23)/$F23,4))</f>
        <v/>
      </c>
      <c r="M24" s="168" t="str">
        <f>IF(M23=0,"",ROUNDDOWN((M23-$F23)/$F23,4))</f>
        <v/>
      </c>
      <c r="N24" s="169" t="str">
        <f>IF(N23=0,"",ROUNDDOWN((N23-$F23)/$F23,4))</f>
        <v/>
      </c>
      <c r="O24" s="169" t="str">
        <f>IF(O23=0,"",ROUNDDOWN((O23-$F23)/$F23,4))</f>
        <v/>
      </c>
      <c r="P24" s="169" t="str">
        <f>IF(P23=0,"",ROUNDDOWN((P23-$F23)/$F23,4))</f>
        <v/>
      </c>
      <c r="Q24" s="171" t="str">
        <f>IF(Q23=0,"",ROUNDDOWN((Q23-$F23)/$F23,4))</f>
        <v/>
      </c>
    </row>
    <row r="25" spans="1:17">
      <c r="A25" s="111">
        <f t="shared" si="1"/>
        <v>25</v>
      </c>
      <c r="B25" s="122" t="s">
        <v>55</v>
      </c>
      <c r="C25" s="126" t="s">
        <v>13</v>
      </c>
      <c r="D25" s="136"/>
      <c r="E25" s="147"/>
      <c r="F25" s="159"/>
      <c r="G25" s="136"/>
      <c r="H25" s="147"/>
      <c r="I25" s="147"/>
      <c r="J25" s="147"/>
      <c r="K25" s="172"/>
      <c r="M25" s="136"/>
      <c r="N25" s="147"/>
      <c r="O25" s="147"/>
      <c r="P25" s="147"/>
      <c r="Q25" s="172"/>
    </row>
    <row r="26" spans="1:17" ht="13.5">
      <c r="A26" s="111">
        <f t="shared" si="1"/>
        <v>26</v>
      </c>
      <c r="B26" s="121"/>
      <c r="C26" s="131" t="s">
        <v>52</v>
      </c>
      <c r="D26" s="144"/>
      <c r="E26" s="155"/>
      <c r="F26" s="167"/>
      <c r="G26" s="168" t="str">
        <f>IF(G25=0,"",ROUNDDOWN((G25-$F25)/$F25,4))</f>
        <v/>
      </c>
      <c r="H26" s="169" t="str">
        <f>IF(H25=0,"",ROUNDDOWN((H25-$F25)/$F25,4))</f>
        <v/>
      </c>
      <c r="I26" s="169" t="str">
        <f>IF(I25=0,"",ROUNDDOWN((I25-$F25)/$F25,4))</f>
        <v/>
      </c>
      <c r="J26" s="169" t="str">
        <f>IF(J25=0,"",ROUNDDOWN((J25-$F25)/$F25,4))</f>
        <v/>
      </c>
      <c r="K26" s="171" t="str">
        <f>IF(K25=0,"",ROUNDDOWN((K25-$F25)/$F25,4))</f>
        <v/>
      </c>
      <c r="M26" s="168" t="str">
        <f>IF(M25=0,"",ROUNDDOWN((M25-$F25)/$F25,4))</f>
        <v/>
      </c>
      <c r="N26" s="169" t="str">
        <f>IF(N25=0,"",ROUNDDOWN((N25-$F25)/$F25,4))</f>
        <v/>
      </c>
      <c r="O26" s="169" t="str">
        <f>IF(O25=0,"",ROUNDDOWN((O25-$F25)/$F25,4))</f>
        <v/>
      </c>
      <c r="P26" s="169" t="str">
        <f>IF(P25=0,"",ROUNDDOWN((P25-$F25)/$F25,4))</f>
        <v/>
      </c>
      <c r="Q26" s="171" t="str">
        <f>IF(Q25=0,"",ROUNDDOWN((Q25-$F25)/$F25,4))</f>
        <v/>
      </c>
    </row>
    <row r="27" spans="1:17" ht="13.5">
      <c r="A27" s="111">
        <f t="shared" si="1"/>
        <v>27</v>
      </c>
      <c r="B27" s="116" t="s">
        <v>58</v>
      </c>
      <c r="C27" s="126" t="s">
        <v>66</v>
      </c>
      <c r="D27" s="136"/>
      <c r="E27" s="147"/>
      <c r="F27" s="159"/>
      <c r="G27" s="136"/>
      <c r="H27" s="147"/>
      <c r="I27" s="147"/>
      <c r="J27" s="147"/>
      <c r="K27" s="159"/>
      <c r="M27" s="136"/>
      <c r="N27" s="147"/>
      <c r="O27" s="147"/>
      <c r="P27" s="147"/>
      <c r="Q27" s="159"/>
    </row>
    <row r="28" spans="1:17" ht="13.5">
      <c r="A28" s="111">
        <f t="shared" si="1"/>
        <v>28</v>
      </c>
      <c r="B28" s="116" t="s">
        <v>60</v>
      </c>
      <c r="C28" s="126" t="s">
        <v>46</v>
      </c>
      <c r="D28" s="136"/>
      <c r="E28" s="147"/>
      <c r="F28" s="159"/>
      <c r="G28" s="136"/>
      <c r="H28" s="147"/>
      <c r="I28" s="147"/>
      <c r="J28" s="147"/>
      <c r="K28" s="159"/>
      <c r="M28" s="136"/>
      <c r="N28" s="147"/>
      <c r="O28" s="147"/>
      <c r="P28" s="147"/>
      <c r="Q28" s="159"/>
    </row>
    <row r="29" spans="1:17">
      <c r="A29" s="111">
        <f t="shared" si="1"/>
        <v>29</v>
      </c>
      <c r="B29" s="116" t="s">
        <v>42</v>
      </c>
      <c r="C29" s="126" t="s">
        <v>56</v>
      </c>
      <c r="D29" s="141">
        <f t="shared" ref="D29:K29" si="6">SUM(D30:D31)</f>
        <v>0</v>
      </c>
      <c r="E29" s="152">
        <f t="shared" si="6"/>
        <v>0</v>
      </c>
      <c r="F29" s="164">
        <f t="shared" si="6"/>
        <v>0</v>
      </c>
      <c r="G29" s="141">
        <f t="shared" si="6"/>
        <v>0</v>
      </c>
      <c r="H29" s="152">
        <f t="shared" si="6"/>
        <v>0</v>
      </c>
      <c r="I29" s="152">
        <f t="shared" si="6"/>
        <v>0</v>
      </c>
      <c r="J29" s="152">
        <f t="shared" si="6"/>
        <v>0</v>
      </c>
      <c r="K29" s="164">
        <f t="shared" si="6"/>
        <v>0</v>
      </c>
      <c r="M29" s="141">
        <f>SUM(M30:M31)</f>
        <v>0</v>
      </c>
      <c r="N29" s="152">
        <f>SUM(N30:N31)</f>
        <v>0</v>
      </c>
      <c r="O29" s="152">
        <f>SUM(O30:O31)</f>
        <v>0</v>
      </c>
      <c r="P29" s="152">
        <f>SUM(P30:P31)</f>
        <v>0</v>
      </c>
      <c r="Q29" s="164">
        <f>SUM(Q30:Q31)</f>
        <v>0</v>
      </c>
    </row>
    <row r="30" spans="1:17">
      <c r="A30" s="111">
        <f t="shared" si="1"/>
        <v>30</v>
      </c>
      <c r="B30" s="120"/>
      <c r="C30" s="130" t="s">
        <v>312</v>
      </c>
      <c r="D30" s="142"/>
      <c r="E30" s="153"/>
      <c r="F30" s="165"/>
      <c r="G30" s="142"/>
      <c r="H30" s="153"/>
      <c r="I30" s="153"/>
      <c r="J30" s="153"/>
      <c r="K30" s="165"/>
      <c r="M30" s="142"/>
      <c r="N30" s="153"/>
      <c r="O30" s="153"/>
      <c r="P30" s="153"/>
      <c r="Q30" s="165"/>
    </row>
    <row r="31" spans="1:17" ht="13.5">
      <c r="A31" s="111">
        <f t="shared" si="1"/>
        <v>31</v>
      </c>
      <c r="B31" s="121"/>
      <c r="C31" s="131" t="s">
        <v>268</v>
      </c>
      <c r="D31" s="143"/>
      <c r="E31" s="154"/>
      <c r="F31" s="166"/>
      <c r="G31" s="143"/>
      <c r="H31" s="154"/>
      <c r="I31" s="154"/>
      <c r="J31" s="154"/>
      <c r="K31" s="166"/>
      <c r="M31" s="143"/>
      <c r="N31" s="154"/>
      <c r="O31" s="154"/>
      <c r="P31" s="154"/>
      <c r="Q31" s="166"/>
    </row>
    <row r="32" spans="1:17">
      <c r="A32" s="111">
        <f t="shared" si="1"/>
        <v>32</v>
      </c>
      <c r="B32" s="116" t="s">
        <v>68</v>
      </c>
      <c r="C32" s="132" t="s">
        <v>190</v>
      </c>
      <c r="D32" s="141">
        <f t="shared" ref="D32:K32" si="7">D13+D22+D29</f>
        <v>0</v>
      </c>
      <c r="E32" s="152">
        <f t="shared" si="7"/>
        <v>0</v>
      </c>
      <c r="F32" s="164">
        <f t="shared" si="7"/>
        <v>0</v>
      </c>
      <c r="G32" s="141">
        <f t="shared" si="7"/>
        <v>0</v>
      </c>
      <c r="H32" s="152">
        <f t="shared" si="7"/>
        <v>0</v>
      </c>
      <c r="I32" s="152">
        <f t="shared" si="7"/>
        <v>0</v>
      </c>
      <c r="J32" s="152">
        <f t="shared" si="7"/>
        <v>0</v>
      </c>
      <c r="K32" s="164">
        <f t="shared" si="7"/>
        <v>0</v>
      </c>
      <c r="M32" s="141">
        <f>M13+M22+M29</f>
        <v>0</v>
      </c>
      <c r="N32" s="152">
        <f>N13+N22+N29</f>
        <v>0</v>
      </c>
      <c r="O32" s="152">
        <f>O13+O22+O29</f>
        <v>0</v>
      </c>
      <c r="P32" s="152">
        <f>P13+P22+P29</f>
        <v>0</v>
      </c>
      <c r="Q32" s="164">
        <f>Q13+Q22+Q29</f>
        <v>0</v>
      </c>
    </row>
    <row r="33" spans="1:17" ht="13.5">
      <c r="A33" s="111">
        <f t="shared" si="1"/>
        <v>33</v>
      </c>
      <c r="B33" s="121"/>
      <c r="C33" s="131" t="s">
        <v>52</v>
      </c>
      <c r="D33" s="144"/>
      <c r="E33" s="155"/>
      <c r="F33" s="167"/>
      <c r="G33" s="168" t="str">
        <f>IF(G32=0,"",ROUNDDOWN((G32-$F32)/$F32,4))</f>
        <v/>
      </c>
      <c r="H33" s="169" t="str">
        <f>IF(H32=0,"",ROUNDDOWN((H32-$F32)/$F32,4))</f>
        <v/>
      </c>
      <c r="I33" s="169" t="str">
        <f>IF(I32=0,"",ROUNDDOWN((I32-$F32)/$F32,4))</f>
        <v/>
      </c>
      <c r="J33" s="169" t="str">
        <f>IF(J32=0,"",ROUNDDOWN((J32-$F32)/$F32,4))</f>
        <v/>
      </c>
      <c r="K33" s="171" t="str">
        <f>IF(K32=0,"",ROUNDDOWN((K32-$F32)/$F32,4))</f>
        <v/>
      </c>
      <c r="M33" s="168" t="str">
        <f>IF(M32=0,"",ROUNDDOWN((M32-$F32)/$F32,4))</f>
        <v/>
      </c>
      <c r="N33" s="169" t="str">
        <f>IF(N32=0,"",ROUNDDOWN((N32-$F32)/$F32,4))</f>
        <v/>
      </c>
      <c r="O33" s="169" t="str">
        <f>IF(O32=0,"",ROUNDDOWN((O32-$F32)/$F32,4))</f>
        <v/>
      </c>
      <c r="P33" s="169" t="str">
        <f>IF(P32=0,"",ROUNDDOWN((P32-$F32)/$F32,4))</f>
        <v/>
      </c>
      <c r="Q33" s="171" t="str">
        <f>IF(Q32=0,"",ROUNDDOWN((Q32-$F32)/$F32,4))</f>
        <v/>
      </c>
    </row>
    <row r="34" spans="1:17">
      <c r="A34" s="111">
        <f t="shared" si="1"/>
        <v>34</v>
      </c>
      <c r="B34" s="116" t="s">
        <v>53</v>
      </c>
      <c r="C34" s="126" t="s">
        <v>63</v>
      </c>
      <c r="D34" s="141">
        <f t="shared" ref="D34:K34" si="8">IF(D17=0,0,D23/(D18+D19+D20))</f>
        <v>0</v>
      </c>
      <c r="E34" s="152">
        <f t="shared" si="8"/>
        <v>0</v>
      </c>
      <c r="F34" s="164">
        <f t="shared" si="8"/>
        <v>0</v>
      </c>
      <c r="G34" s="141">
        <f t="shared" si="8"/>
        <v>0</v>
      </c>
      <c r="H34" s="152">
        <f t="shared" si="8"/>
        <v>0</v>
      </c>
      <c r="I34" s="152">
        <f t="shared" si="8"/>
        <v>0</v>
      </c>
      <c r="J34" s="152">
        <f t="shared" si="8"/>
        <v>0</v>
      </c>
      <c r="K34" s="164">
        <f t="shared" si="8"/>
        <v>0</v>
      </c>
      <c r="M34" s="141">
        <f>IF(M17=0,0,M23/(M18+M19+M20))</f>
        <v>0</v>
      </c>
      <c r="N34" s="152">
        <f>IF(N17=0,0,N23/(N18+N19+N20))</f>
        <v>0</v>
      </c>
      <c r="O34" s="152">
        <f>IF(O17=0,0,O23/(O18+O19+O20))</f>
        <v>0</v>
      </c>
      <c r="P34" s="152">
        <f>IF(P17=0,0,P23/(P18+P19+P20))</f>
        <v>0</v>
      </c>
      <c r="Q34" s="164">
        <f>IF(Q17=0,0,Q23/(Q18+Q19+Q20))</f>
        <v>0</v>
      </c>
    </row>
    <row r="35" spans="1:17" ht="13.5">
      <c r="A35" s="111">
        <f t="shared" si="1"/>
        <v>35</v>
      </c>
      <c r="B35" s="121"/>
      <c r="C35" s="131" t="s">
        <v>52</v>
      </c>
      <c r="D35" s="144"/>
      <c r="E35" s="155"/>
      <c r="F35" s="167"/>
      <c r="G35" s="168" t="str">
        <f>IF(G34=0,"",ROUNDDOWN((G34-$F34)/$F34,4))</f>
        <v/>
      </c>
      <c r="H35" s="169" t="str">
        <f>IF(H34=0,"",ROUNDDOWN((H34-$F34)/$F34,4))</f>
        <v/>
      </c>
      <c r="I35" s="169" t="str">
        <f>IF(I34=0,"",ROUNDDOWN((I34-$F34)/$F34,4))</f>
        <v/>
      </c>
      <c r="J35" s="169" t="str">
        <f>IF(J34=0,"",ROUNDDOWN((J34-$F34)/$F34,4))</f>
        <v/>
      </c>
      <c r="K35" s="171" t="str">
        <f>IF(K34=0,"",ROUNDDOWN((K34-$F34)/$F34,4))</f>
        <v/>
      </c>
      <c r="M35" s="168" t="str">
        <f>IF(M34=0,"",ROUNDDOWN((M34-$F34)/$F34,4))</f>
        <v/>
      </c>
      <c r="N35" s="169" t="str">
        <f>IF(N34=0,"",ROUNDDOWN((N34-$F34)/$F34,4))</f>
        <v/>
      </c>
      <c r="O35" s="169" t="str">
        <f>IF(O34=0,"",ROUNDDOWN((O34-$F34)/$F34,4))</f>
        <v/>
      </c>
      <c r="P35" s="169" t="str">
        <f>IF(P34=0,"",ROUNDDOWN((P34-$F34)/$F34,4))</f>
        <v/>
      </c>
      <c r="Q35" s="171" t="str">
        <f>IF(Q34=0,"",ROUNDDOWN((Q34-$F34)/$F34,4))</f>
        <v/>
      </c>
    </row>
    <row r="36" spans="1:17">
      <c r="A36" s="111">
        <f t="shared" si="1"/>
        <v>36</v>
      </c>
      <c r="B36" s="116" t="s">
        <v>69</v>
      </c>
      <c r="C36" s="132" t="s">
        <v>308</v>
      </c>
      <c r="D36" s="141">
        <f t="shared" ref="D36:K36" si="9">IF(D17=0,0,D32/D17)</f>
        <v>0</v>
      </c>
      <c r="E36" s="152">
        <f t="shared" si="9"/>
        <v>0</v>
      </c>
      <c r="F36" s="164">
        <f t="shared" si="9"/>
        <v>0</v>
      </c>
      <c r="G36" s="141">
        <f t="shared" si="9"/>
        <v>0</v>
      </c>
      <c r="H36" s="152">
        <f t="shared" si="9"/>
        <v>0</v>
      </c>
      <c r="I36" s="152">
        <f t="shared" si="9"/>
        <v>0</v>
      </c>
      <c r="J36" s="152">
        <f t="shared" si="9"/>
        <v>0</v>
      </c>
      <c r="K36" s="164">
        <f t="shared" si="9"/>
        <v>0</v>
      </c>
      <c r="M36" s="141">
        <f>IF(M17=0,0,M32/M17)</f>
        <v>0</v>
      </c>
      <c r="N36" s="152">
        <f>IF(N17=0,0,N32/N17)</f>
        <v>0</v>
      </c>
      <c r="O36" s="152">
        <f>IF(O17=0,0,O32/O17)</f>
        <v>0</v>
      </c>
      <c r="P36" s="152">
        <f>IF(P17=0,0,P32/P17)</f>
        <v>0</v>
      </c>
      <c r="Q36" s="164">
        <f>IF(Q17=0,0,Q32/Q17)</f>
        <v>0</v>
      </c>
    </row>
    <row r="37" spans="1:17" ht="13.5">
      <c r="A37" s="111">
        <f t="shared" si="1"/>
        <v>37</v>
      </c>
      <c r="B37" s="121"/>
      <c r="C37" s="131" t="s">
        <v>52</v>
      </c>
      <c r="D37" s="144"/>
      <c r="E37" s="155"/>
      <c r="F37" s="167"/>
      <c r="G37" s="168" t="str">
        <f>IF(G36=0,"",ROUNDDOWN((G36-$F36)/$F36,4))</f>
        <v/>
      </c>
      <c r="H37" s="169" t="str">
        <f>IF(H36=0,"",ROUNDDOWN((H36-$F36)/$F36,4))</f>
        <v/>
      </c>
      <c r="I37" s="169" t="str">
        <f>IF(I36=0,"",ROUNDDOWN((I36-$F36)/$F36,4))</f>
        <v/>
      </c>
      <c r="J37" s="169" t="str">
        <f>IF(J36=0,"",ROUNDDOWN((J36-$F36)/$F36,4))</f>
        <v/>
      </c>
      <c r="K37" s="171" t="str">
        <f>IF(K36=0,"",ROUNDDOWN((K36-$F36)/$F36,4))</f>
        <v/>
      </c>
      <c r="M37" s="168" t="str">
        <f>IF(M36=0,"",ROUNDDOWN((M36-$F36)/$F36,4))</f>
        <v/>
      </c>
      <c r="N37" s="169" t="str">
        <f>IF(N36=0,"",ROUNDDOWN((N36-$F36)/$F36,4))</f>
        <v/>
      </c>
      <c r="O37" s="169" t="str">
        <f>IF(O36=0,"",ROUNDDOWN((O36-$F36)/$F36,4))</f>
        <v/>
      </c>
      <c r="P37" s="169" t="str">
        <f>IF(P36=0,"",ROUNDDOWN((P36-$F36)/$F36,4))</f>
        <v/>
      </c>
      <c r="Q37" s="171" t="str">
        <f>IF(Q36=0,"",ROUNDDOWN((Q36-$F36)/$F36,4))</f>
        <v/>
      </c>
    </row>
    <row r="38" spans="1:17">
      <c r="A38" s="111">
        <f t="shared" si="1"/>
        <v>38</v>
      </c>
      <c r="B38" s="116" t="s">
        <v>48</v>
      </c>
      <c r="C38" s="126" t="s">
        <v>167</v>
      </c>
      <c r="D38" s="141">
        <f t="shared" ref="D38:K38" si="10">SUM(D39:D42)</f>
        <v>0</v>
      </c>
      <c r="E38" s="152">
        <f t="shared" si="10"/>
        <v>0</v>
      </c>
      <c r="F38" s="164">
        <f t="shared" si="10"/>
        <v>0</v>
      </c>
      <c r="G38" s="141">
        <f t="shared" si="10"/>
        <v>0</v>
      </c>
      <c r="H38" s="152">
        <f t="shared" si="10"/>
        <v>0</v>
      </c>
      <c r="I38" s="152">
        <f t="shared" si="10"/>
        <v>0</v>
      </c>
      <c r="J38" s="152">
        <f t="shared" si="10"/>
        <v>0</v>
      </c>
      <c r="K38" s="164">
        <f t="shared" si="10"/>
        <v>0</v>
      </c>
      <c r="M38" s="141">
        <f>SUM(M39:M42)</f>
        <v>0</v>
      </c>
      <c r="N38" s="152">
        <f>SUM(N39:N42)</f>
        <v>0</v>
      </c>
      <c r="O38" s="152">
        <f>SUM(O39:O42)</f>
        <v>0</v>
      </c>
      <c r="P38" s="152">
        <f>SUM(P39:P42)</f>
        <v>0</v>
      </c>
      <c r="Q38" s="164">
        <f>SUM(Q39:Q42)</f>
        <v>0</v>
      </c>
    </row>
    <row r="39" spans="1:17">
      <c r="A39" s="111">
        <f t="shared" si="1"/>
        <v>39</v>
      </c>
      <c r="B39" s="120"/>
      <c r="C39" s="130" t="s">
        <v>313</v>
      </c>
      <c r="D39" s="142"/>
      <c r="E39" s="153"/>
      <c r="F39" s="165"/>
      <c r="G39" s="142"/>
      <c r="H39" s="153"/>
      <c r="I39" s="153"/>
      <c r="J39" s="153"/>
      <c r="K39" s="165"/>
      <c r="M39" s="142"/>
      <c r="N39" s="153"/>
      <c r="O39" s="153"/>
      <c r="P39" s="153"/>
      <c r="Q39" s="165"/>
    </row>
    <row r="40" spans="1:17">
      <c r="A40" s="111">
        <f t="shared" si="1"/>
        <v>40</v>
      </c>
      <c r="B40" s="120"/>
      <c r="C40" s="130" t="s">
        <v>314</v>
      </c>
      <c r="D40" s="142"/>
      <c r="E40" s="153"/>
      <c r="F40" s="165"/>
      <c r="G40" s="142"/>
      <c r="H40" s="153"/>
      <c r="I40" s="153"/>
      <c r="J40" s="153"/>
      <c r="K40" s="165"/>
      <c r="M40" s="142"/>
      <c r="N40" s="153"/>
      <c r="O40" s="153"/>
      <c r="P40" s="153"/>
      <c r="Q40" s="165"/>
    </row>
    <row r="41" spans="1:17">
      <c r="A41" s="111">
        <f t="shared" si="1"/>
        <v>41</v>
      </c>
      <c r="B41" s="120"/>
      <c r="C41" s="130" t="s">
        <v>315</v>
      </c>
      <c r="D41" s="142"/>
      <c r="E41" s="153"/>
      <c r="F41" s="165"/>
      <c r="G41" s="142"/>
      <c r="H41" s="153"/>
      <c r="I41" s="153"/>
      <c r="J41" s="153"/>
      <c r="K41" s="165"/>
      <c r="M41" s="142"/>
      <c r="N41" s="153"/>
      <c r="O41" s="153"/>
      <c r="P41" s="153"/>
      <c r="Q41" s="165"/>
    </row>
    <row r="42" spans="1:17" ht="13.5">
      <c r="A42" s="111">
        <f t="shared" si="1"/>
        <v>42</v>
      </c>
      <c r="B42" s="121"/>
      <c r="C42" s="131" t="s">
        <v>316</v>
      </c>
      <c r="D42" s="143"/>
      <c r="E42" s="154"/>
      <c r="F42" s="166"/>
      <c r="G42" s="143"/>
      <c r="H42" s="154"/>
      <c r="I42" s="154"/>
      <c r="J42" s="154"/>
      <c r="K42" s="166"/>
      <c r="M42" s="143"/>
      <c r="N42" s="154"/>
      <c r="O42" s="154"/>
      <c r="P42" s="154"/>
      <c r="Q42" s="166"/>
    </row>
  </sheetData>
  <mergeCells count="4">
    <mergeCell ref="D4:F4"/>
    <mergeCell ref="G4:K4"/>
    <mergeCell ref="M4:Q4"/>
    <mergeCell ref="B4:C6"/>
  </mergeCells>
  <phoneticPr fontId="1"/>
  <dataValidations count="1">
    <dataValidation imeMode="halfAlpha" allowBlank="1" showDropDown="0" showInputMessage="1" showErrorMessage="1" sqref="M7:Q42 D7:K42"/>
  </dataValidations>
  <printOptions horizontalCentered="1"/>
  <pageMargins left="0.23622047244094491" right="0.23622047244094491" top="0.74803149606299213" bottom="0.74803149606299213" header="0.31496062992125984" footer="0.31496062992125984"/>
  <pageSetup paperSize="8" fitToWidth="1" fitToHeight="1" orientation="landscape" usePrinterDefaults="1" blackAndWhite="1" r:id="rId1"/>
  <headerFooter>
    <oddHeader>&amp;L（様式第2号の別紙4）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dimension ref="A1:B16"/>
  <sheetViews>
    <sheetView view="pageBreakPreview" zoomScaleSheetLayoutView="100" workbookViewId="0"/>
  </sheetViews>
  <sheetFormatPr defaultRowHeight="12.75"/>
  <cols>
    <col min="1" max="1" width="16.85546875" customWidth="1"/>
    <col min="2" max="2" width="76.140625" customWidth="1"/>
  </cols>
  <sheetData>
    <row r="1" spans="1:2">
      <c r="A1" t="s">
        <v>328</v>
      </c>
    </row>
    <row r="2" spans="1:2">
      <c r="A2" t="s">
        <v>289</v>
      </c>
    </row>
    <row r="3" spans="1:2" ht="54.75" customHeight="1">
      <c r="A3" s="204" t="s">
        <v>154</v>
      </c>
      <c r="B3" s="80"/>
    </row>
    <row r="4" spans="1:2" ht="54.75" customHeight="1">
      <c r="A4" s="205" t="s">
        <v>290</v>
      </c>
      <c r="B4" s="76"/>
    </row>
    <row r="5" spans="1:2" ht="54.75" customHeight="1">
      <c r="A5" s="206" t="s">
        <v>143</v>
      </c>
      <c r="B5" s="78"/>
    </row>
    <row r="7" spans="1:2">
      <c r="A7" t="s">
        <v>291</v>
      </c>
    </row>
    <row r="8" spans="1:2" ht="54.75" customHeight="1">
      <c r="A8" s="204" t="s">
        <v>154</v>
      </c>
      <c r="B8" s="80"/>
    </row>
    <row r="9" spans="1:2" ht="54.75" customHeight="1">
      <c r="A9" s="205" t="s">
        <v>290</v>
      </c>
      <c r="B9" s="76"/>
    </row>
    <row r="10" spans="1:2" ht="54.75" customHeight="1">
      <c r="A10" s="206" t="s">
        <v>143</v>
      </c>
      <c r="B10" s="78"/>
    </row>
    <row r="12" spans="1:2">
      <c r="A12" t="s">
        <v>292</v>
      </c>
    </row>
    <row r="13" spans="1:2" ht="102.75" customHeight="1">
      <c r="A13" s="27"/>
      <c r="B13" s="56"/>
    </row>
    <row r="15" spans="1:2">
      <c r="A15" t="s">
        <v>110</v>
      </c>
    </row>
    <row r="16" spans="1:2" ht="102.75" customHeight="1">
      <c r="A16" s="27"/>
      <c r="B16" s="56"/>
    </row>
  </sheetData>
  <mergeCells count="2">
    <mergeCell ref="A13:B13"/>
    <mergeCell ref="A16:B16"/>
  </mergeCells>
  <phoneticPr fontId="1" type="Hiragana"/>
  <pageMargins left="0.7" right="0.7" top="0.75" bottom="0.75" header="0.3" footer="0.3"/>
  <pageSetup paperSize="9" fitToWidth="1" fitToHeight="1" orientation="portrait" usePrinterDefaults="1" blackAndWhite="1" r:id="rId1"/>
  <rowBreaks count="1" manualBreakCount="1">
    <brk id="11" max="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A1:H33"/>
  <sheetViews>
    <sheetView view="pageBreakPreview" topLeftCell="A8" zoomScaleSheetLayoutView="100" workbookViewId="0">
      <selection activeCell="A35" sqref="A35"/>
    </sheetView>
  </sheetViews>
  <sheetFormatPr defaultRowHeight="12.75"/>
  <cols>
    <col min="1" max="1" width="2.28515625" customWidth="1"/>
    <col min="2" max="2" width="4.7109375" customWidth="1"/>
    <col min="5" max="5" width="16.7109375" customWidth="1"/>
    <col min="6" max="6" width="20" customWidth="1"/>
    <col min="8" max="8" width="22.5703125" customWidth="1"/>
  </cols>
  <sheetData>
    <row r="1" spans="1:8" ht="22.5" customHeight="1">
      <c r="A1" s="1" t="s">
        <v>175</v>
      </c>
      <c r="B1" s="1"/>
      <c r="C1" s="1"/>
      <c r="D1" s="1"/>
      <c r="E1" s="1"/>
      <c r="F1" s="1"/>
      <c r="G1" s="1"/>
      <c r="H1" s="1"/>
    </row>
    <row r="2" spans="1:8" ht="22.5" customHeight="1">
      <c r="A2" s="1"/>
      <c r="B2" s="1"/>
      <c r="C2" s="1"/>
      <c r="D2" s="1"/>
      <c r="E2" s="1"/>
      <c r="F2" s="1"/>
      <c r="G2" s="1"/>
      <c r="H2" s="1"/>
    </row>
    <row r="3" spans="1:8" ht="22.5" customHeight="1">
      <c r="A3" s="4" t="s">
        <v>33</v>
      </c>
      <c r="B3" s="4"/>
      <c r="C3" s="4"/>
      <c r="D3" s="4"/>
      <c r="E3" s="4"/>
      <c r="F3" s="4"/>
      <c r="G3" s="4"/>
      <c r="H3" s="4"/>
    </row>
    <row r="4" spans="1:8" ht="22.5" customHeight="1">
      <c r="A4" s="1"/>
      <c r="B4" s="1"/>
      <c r="C4" s="1"/>
      <c r="D4" s="1"/>
      <c r="E4" s="1"/>
      <c r="F4" s="1"/>
      <c r="G4" s="1"/>
      <c r="H4" s="1"/>
    </row>
    <row r="5" spans="1:8" ht="22.5" customHeight="1">
      <c r="A5" s="1"/>
      <c r="B5" s="1"/>
      <c r="C5" s="1"/>
      <c r="D5" s="1"/>
      <c r="E5" s="1"/>
      <c r="F5" s="1"/>
      <c r="G5" s="7" t="s">
        <v>210</v>
      </c>
      <c r="H5" s="7"/>
    </row>
    <row r="6" spans="1:8" ht="22.5" customHeight="1">
      <c r="A6" s="1"/>
      <c r="B6" s="1"/>
      <c r="C6" s="1"/>
      <c r="D6" s="1"/>
      <c r="E6" s="1"/>
      <c r="F6" s="1"/>
      <c r="G6" s="1"/>
      <c r="H6" s="1"/>
    </row>
    <row r="7" spans="1:8" ht="22.5" customHeight="1">
      <c r="A7" s="1" t="s">
        <v>300</v>
      </c>
      <c r="B7" s="1"/>
      <c r="C7" s="1"/>
      <c r="D7" s="1"/>
      <c r="E7" s="1"/>
      <c r="F7" s="1"/>
      <c r="G7" s="1"/>
      <c r="H7" s="1"/>
    </row>
    <row r="8" spans="1:8" ht="22.5" customHeight="1">
      <c r="A8" s="1"/>
      <c r="B8" s="1"/>
      <c r="C8" s="1"/>
      <c r="D8" s="1"/>
      <c r="E8" s="1"/>
      <c r="F8" s="1"/>
      <c r="G8" s="1"/>
      <c r="H8" s="1"/>
    </row>
    <row r="9" spans="1:8" ht="22.5" customHeight="1">
      <c r="A9" s="1"/>
      <c r="B9" s="1"/>
      <c r="C9" s="1"/>
      <c r="D9" s="1"/>
      <c r="E9" s="5" t="s">
        <v>200</v>
      </c>
      <c r="F9" s="6"/>
      <c r="G9" s="6"/>
      <c r="H9" s="6"/>
    </row>
    <row r="10" spans="1:8" ht="22.5" customHeight="1">
      <c r="A10" s="1"/>
      <c r="B10" s="1"/>
      <c r="C10" s="1"/>
      <c r="D10" s="1"/>
      <c r="E10" s="5" t="s">
        <v>201</v>
      </c>
      <c r="F10" s="6"/>
      <c r="G10" s="6"/>
      <c r="H10" s="6"/>
    </row>
    <row r="11" spans="1:8" ht="22.5" customHeight="1">
      <c r="A11" s="1"/>
      <c r="B11" s="1"/>
      <c r="C11" s="1"/>
      <c r="D11" s="1"/>
      <c r="E11" s="5" t="s">
        <v>202</v>
      </c>
      <c r="F11" s="6"/>
      <c r="G11" s="6"/>
      <c r="H11" s="6"/>
    </row>
    <row r="12" spans="1:8" ht="22.5" customHeight="1">
      <c r="A12" s="1"/>
      <c r="B12" s="1"/>
      <c r="C12" s="1"/>
      <c r="D12" s="1"/>
      <c r="E12" s="1"/>
      <c r="F12" s="1"/>
      <c r="G12" s="1"/>
      <c r="H12" s="1"/>
    </row>
    <row r="13" spans="1:8" ht="22.5" customHeight="1">
      <c r="A13" s="1"/>
      <c r="B13" s="1"/>
      <c r="C13" s="1"/>
      <c r="D13" s="1"/>
      <c r="E13" s="1"/>
      <c r="F13" s="1"/>
      <c r="G13" s="1"/>
      <c r="H13" s="1"/>
    </row>
    <row r="14" spans="1:8" ht="63.75" customHeight="1">
      <c r="A14" s="207" t="s">
        <v>329</v>
      </c>
      <c r="B14" s="207"/>
      <c r="C14" s="207"/>
      <c r="D14" s="207"/>
      <c r="E14" s="207"/>
      <c r="F14" s="207"/>
      <c r="G14" s="207"/>
      <c r="H14" s="207"/>
    </row>
    <row r="15" spans="1:8" ht="22.5" customHeight="1">
      <c r="A15" s="1"/>
      <c r="B15" s="1"/>
      <c r="C15" s="1"/>
      <c r="D15" s="1"/>
      <c r="E15" s="1"/>
      <c r="F15" s="1"/>
      <c r="G15" s="1"/>
      <c r="H15" s="1"/>
    </row>
    <row r="16" spans="1:8" ht="14.25">
      <c r="A16" s="1"/>
      <c r="B16" s="1" t="s">
        <v>294</v>
      </c>
      <c r="C16" s="1"/>
      <c r="D16" s="1"/>
      <c r="E16" s="1"/>
      <c r="F16" s="1"/>
      <c r="G16" s="1"/>
      <c r="H16" s="1"/>
    </row>
    <row r="17" spans="1:8" ht="14.25">
      <c r="A17" s="1"/>
      <c r="B17" s="1"/>
      <c r="C17" s="208" t="s">
        <v>200</v>
      </c>
      <c r="D17" s="208"/>
      <c r="E17" s="6"/>
      <c r="F17" s="6"/>
      <c r="G17" s="6"/>
      <c r="H17" s="6"/>
    </row>
    <row r="18" spans="1:8" ht="14.25">
      <c r="A18" s="1"/>
      <c r="B18" s="1"/>
      <c r="C18" s="208" t="s">
        <v>285</v>
      </c>
      <c r="D18" s="208"/>
      <c r="E18" s="6"/>
      <c r="F18" s="6"/>
      <c r="G18" s="6"/>
      <c r="H18" s="6"/>
    </row>
    <row r="19" spans="1:8" ht="14.25">
      <c r="A19" s="1"/>
      <c r="B19" s="1"/>
      <c r="C19" s="208" t="s">
        <v>101</v>
      </c>
      <c r="D19" s="208"/>
      <c r="E19" s="6"/>
      <c r="F19" s="6"/>
      <c r="G19" s="6"/>
      <c r="H19" s="6"/>
    </row>
    <row r="20" spans="1:8" ht="14.25">
      <c r="A20" s="1"/>
      <c r="B20" s="1"/>
      <c r="C20" s="1"/>
      <c r="D20" s="1"/>
      <c r="E20" s="1"/>
      <c r="F20" s="1"/>
      <c r="G20" s="1"/>
      <c r="H20" s="1"/>
    </row>
    <row r="21" spans="1:8" ht="14.25">
      <c r="A21" s="1"/>
      <c r="B21" s="1" t="s">
        <v>240</v>
      </c>
      <c r="C21" s="1"/>
      <c r="D21" s="1"/>
      <c r="E21" s="1"/>
      <c r="F21" s="1"/>
      <c r="G21" s="1"/>
      <c r="H21" s="1"/>
    </row>
    <row r="22" spans="1:8" ht="14.25">
      <c r="A22" s="1"/>
      <c r="B22" s="1"/>
      <c r="C22" s="208" t="s">
        <v>200</v>
      </c>
      <c r="D22" s="208"/>
      <c r="E22" s="6"/>
      <c r="F22" s="6"/>
      <c r="G22" s="6"/>
      <c r="H22" s="6"/>
    </row>
    <row r="23" spans="1:8" ht="14.25">
      <c r="A23" s="1"/>
      <c r="B23" s="1"/>
      <c r="C23" s="208" t="s">
        <v>321</v>
      </c>
      <c r="D23" s="208"/>
      <c r="E23" s="6"/>
      <c r="F23" s="6"/>
      <c r="G23" s="6"/>
      <c r="H23" s="6"/>
    </row>
    <row r="24" spans="1:8" ht="14.25">
      <c r="A24" s="1"/>
      <c r="B24" s="1"/>
      <c r="C24" s="208" t="s">
        <v>101</v>
      </c>
      <c r="D24" s="208"/>
      <c r="E24" s="6"/>
      <c r="F24" s="6"/>
      <c r="G24" s="6"/>
      <c r="H24" s="6"/>
    </row>
    <row r="25" spans="1:8" ht="14.25">
      <c r="A25" s="1"/>
      <c r="B25" s="1"/>
      <c r="C25" s="1"/>
      <c r="D25" s="1"/>
      <c r="E25" s="1"/>
      <c r="F25" s="1"/>
      <c r="G25" s="1"/>
      <c r="H25" s="1"/>
    </row>
    <row r="26" spans="1:8" ht="14.25">
      <c r="A26" s="1"/>
      <c r="B26" s="1" t="s">
        <v>246</v>
      </c>
      <c r="C26" s="1"/>
      <c r="D26" s="1"/>
      <c r="E26" s="1"/>
      <c r="F26" s="1"/>
      <c r="G26" s="1"/>
      <c r="H26" s="1"/>
    </row>
    <row r="27" spans="1:8" ht="66.75" customHeight="1">
      <c r="A27" s="1"/>
      <c r="B27" s="1"/>
      <c r="C27" s="207"/>
      <c r="D27" s="207"/>
      <c r="E27" s="207"/>
      <c r="F27" s="207"/>
      <c r="G27" s="207"/>
      <c r="H27" s="207"/>
    </row>
    <row r="28" spans="1:8" ht="14.25">
      <c r="A28" s="1"/>
      <c r="B28" s="1"/>
      <c r="C28" s="1"/>
      <c r="D28" s="1"/>
      <c r="E28" s="1"/>
      <c r="F28" s="1"/>
      <c r="G28" s="1"/>
      <c r="H28" s="1"/>
    </row>
    <row r="29" spans="1:8" ht="14.25">
      <c r="B29" s="1" t="s">
        <v>184</v>
      </c>
      <c r="C29" s="1"/>
      <c r="D29" s="1"/>
      <c r="E29" s="1"/>
      <c r="F29" s="1"/>
      <c r="G29" s="1"/>
      <c r="H29" s="1"/>
    </row>
    <row r="30" spans="1:8" ht="14.25">
      <c r="B30" s="1"/>
      <c r="C30" s="207"/>
      <c r="D30" s="207"/>
      <c r="E30" s="207"/>
      <c r="F30" s="207"/>
      <c r="G30" s="207"/>
      <c r="H30" s="207"/>
    </row>
    <row r="31" spans="1:8" ht="14.25">
      <c r="B31" s="1"/>
      <c r="C31" s="1"/>
      <c r="D31" s="1"/>
      <c r="E31" s="1"/>
      <c r="F31" s="1"/>
      <c r="G31" s="1"/>
      <c r="H31" s="1"/>
    </row>
    <row r="32" spans="1:8" ht="14.25">
      <c r="B32" s="1" t="s">
        <v>295</v>
      </c>
      <c r="C32" s="1"/>
      <c r="D32" s="1"/>
      <c r="E32" s="1"/>
      <c r="F32" s="1"/>
      <c r="G32" s="1"/>
      <c r="H32" s="1"/>
    </row>
    <row r="33" spans="2:8" ht="14.25">
      <c r="B33" s="1" t="s">
        <v>296</v>
      </c>
      <c r="C33" s="1"/>
      <c r="D33" s="1"/>
      <c r="E33" s="1"/>
      <c r="F33" s="1"/>
      <c r="G33" s="1"/>
      <c r="H33" s="1"/>
    </row>
  </sheetData>
  <mergeCells count="20">
    <mergeCell ref="A3:H3"/>
    <mergeCell ref="G5:H5"/>
    <mergeCell ref="F9:H9"/>
    <mergeCell ref="F10:H10"/>
    <mergeCell ref="F11:H11"/>
    <mergeCell ref="A14:H14"/>
    <mergeCell ref="C17:D17"/>
    <mergeCell ref="E17:H17"/>
    <mergeCell ref="C18:D18"/>
    <mergeCell ref="E18:H18"/>
    <mergeCell ref="C19:D19"/>
    <mergeCell ref="E19:H19"/>
    <mergeCell ref="C22:D22"/>
    <mergeCell ref="E22:H22"/>
    <mergeCell ref="C23:D23"/>
    <mergeCell ref="E23:H23"/>
    <mergeCell ref="C24:D24"/>
    <mergeCell ref="E24:H24"/>
    <mergeCell ref="C27:H27"/>
    <mergeCell ref="C30:H30"/>
  </mergeCells>
  <phoneticPr fontId="1" type="Hiragana"/>
  <pageMargins left="0.7" right="0.7" top="0.75" bottom="0.75" header="0.3" footer="0.3"/>
  <pageSetup paperSize="9" fitToWidth="1" fitToHeight="1" orientation="portrait" usePrinterDefaults="1"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dimension ref="A1:G30"/>
  <sheetViews>
    <sheetView view="pageBreakPreview" zoomScaleSheetLayoutView="100" workbookViewId="0">
      <selection activeCell="F17" sqref="F17"/>
    </sheetView>
  </sheetViews>
  <sheetFormatPr defaultRowHeight="12.75"/>
  <cols>
    <col min="1" max="1" width="2.28515625" customWidth="1"/>
    <col min="2" max="2" width="4.7109375" customWidth="1"/>
    <col min="4" max="4" width="19" customWidth="1"/>
    <col min="5" max="5" width="20.85546875" customWidth="1"/>
    <col min="7" max="7" width="25" customWidth="1"/>
  </cols>
  <sheetData>
    <row r="1" spans="1:7" ht="22.5" customHeight="1">
      <c r="A1" s="1" t="s">
        <v>322</v>
      </c>
      <c r="B1" s="1"/>
      <c r="C1" s="1"/>
      <c r="D1" s="1"/>
      <c r="E1" s="1"/>
      <c r="F1" s="1"/>
      <c r="G1" s="1"/>
    </row>
    <row r="2" spans="1:7" ht="22.5" customHeight="1">
      <c r="A2" s="1"/>
      <c r="B2" s="1"/>
      <c r="C2" s="1"/>
      <c r="D2" s="1"/>
      <c r="F2" s="7" t="s">
        <v>210</v>
      </c>
      <c r="G2" s="7"/>
    </row>
    <row r="3" spans="1:7" ht="22.5" customHeight="1">
      <c r="A3" s="1"/>
      <c r="B3" s="1"/>
      <c r="C3" s="1"/>
      <c r="D3" s="1"/>
      <c r="E3" s="1"/>
    </row>
    <row r="4" spans="1:7" ht="22.5" customHeight="1">
      <c r="A4" s="1" t="s">
        <v>300</v>
      </c>
      <c r="B4" s="1"/>
      <c r="C4" s="1"/>
      <c r="D4" s="1"/>
      <c r="E4" s="1"/>
      <c r="F4" s="1"/>
      <c r="G4" s="1"/>
    </row>
    <row r="5" spans="1:7" ht="22.5" customHeight="1">
      <c r="A5" s="1"/>
      <c r="B5" s="1"/>
      <c r="C5" s="1"/>
      <c r="D5" s="1"/>
      <c r="E5" s="1"/>
      <c r="F5" s="1"/>
      <c r="G5" s="1"/>
    </row>
    <row r="6" spans="1:7" ht="22.5" customHeight="1">
      <c r="A6" s="1"/>
      <c r="B6" s="1"/>
      <c r="C6" s="1"/>
      <c r="D6" s="1"/>
      <c r="E6" s="5" t="s">
        <v>200</v>
      </c>
      <c r="F6" s="6"/>
      <c r="G6" s="6"/>
    </row>
    <row r="7" spans="1:7" ht="22.5" customHeight="1">
      <c r="A7" s="1"/>
      <c r="B7" s="1"/>
      <c r="C7" s="1"/>
      <c r="D7" s="1"/>
      <c r="E7" s="5" t="s">
        <v>201</v>
      </c>
      <c r="F7" s="6"/>
      <c r="G7" s="6"/>
    </row>
    <row r="8" spans="1:7" ht="22.5" customHeight="1">
      <c r="A8" s="1"/>
      <c r="B8" s="1"/>
      <c r="C8" s="1"/>
      <c r="D8" s="1"/>
      <c r="E8" s="5" t="s">
        <v>202</v>
      </c>
      <c r="F8" s="6"/>
      <c r="G8" s="6"/>
    </row>
    <row r="9" spans="1:7" ht="22.5" customHeight="1">
      <c r="A9" s="1"/>
      <c r="B9" s="1"/>
      <c r="C9" s="1"/>
      <c r="D9" s="1"/>
      <c r="E9" s="1"/>
      <c r="F9" s="1"/>
      <c r="G9" s="1"/>
    </row>
    <row r="10" spans="1:7" ht="22.5" customHeight="1">
      <c r="A10" s="4" t="s">
        <v>297</v>
      </c>
      <c r="B10" s="4"/>
      <c r="C10" s="4"/>
      <c r="D10" s="4"/>
      <c r="E10" s="4"/>
      <c r="F10" s="4"/>
      <c r="G10" s="4"/>
    </row>
    <row r="11" spans="1:7" ht="22.5" customHeight="1">
      <c r="A11" s="1"/>
      <c r="B11" s="1"/>
      <c r="C11" s="1"/>
      <c r="D11" s="1"/>
      <c r="E11" s="1"/>
      <c r="F11" s="1"/>
      <c r="G11" s="1"/>
    </row>
    <row r="12" spans="1:7" ht="44.25" customHeight="1">
      <c r="A12" s="3" t="s">
        <v>330</v>
      </c>
      <c r="B12" s="3"/>
      <c r="C12" s="3"/>
      <c r="D12" s="3"/>
      <c r="E12" s="3"/>
      <c r="F12" s="3"/>
      <c r="G12" s="3"/>
    </row>
    <row r="13" spans="1:7" ht="22.5" customHeight="1">
      <c r="A13" s="1"/>
      <c r="B13" s="1"/>
      <c r="C13" s="1"/>
      <c r="D13" s="1"/>
      <c r="E13" s="1"/>
      <c r="F13" s="1"/>
      <c r="G13" s="1"/>
    </row>
    <row r="14" spans="1:7" ht="14.25">
      <c r="A14" s="1"/>
      <c r="B14" s="1" t="s">
        <v>298</v>
      </c>
      <c r="C14" s="1"/>
      <c r="D14" s="1"/>
      <c r="E14" s="1"/>
      <c r="F14" s="1"/>
      <c r="G14" s="1"/>
    </row>
    <row r="15" spans="1:7" ht="14.25">
      <c r="A15" s="1"/>
      <c r="B15" s="1"/>
      <c r="C15" s="209" t="s">
        <v>299</v>
      </c>
      <c r="D15" s="209"/>
      <c r="E15" s="6" t="s">
        <v>181</v>
      </c>
      <c r="F15" s="6"/>
      <c r="G15" s="6"/>
    </row>
    <row r="16" spans="1:7" ht="14.25">
      <c r="A16" s="1"/>
      <c r="B16" s="1"/>
      <c r="C16" s="209" t="s">
        <v>301</v>
      </c>
      <c r="D16" s="209"/>
      <c r="E16" s="6" t="s">
        <v>281</v>
      </c>
      <c r="F16" s="6"/>
      <c r="G16" s="6"/>
    </row>
    <row r="17" spans="1:7" ht="14.25">
      <c r="A17" s="1"/>
      <c r="B17" s="1"/>
      <c r="C17" s="1"/>
      <c r="D17" s="1"/>
      <c r="E17" s="1"/>
      <c r="F17" s="1"/>
      <c r="G17" s="1"/>
    </row>
    <row r="18" spans="1:7" ht="14.25">
      <c r="A18" s="1"/>
      <c r="B18" s="1" t="s">
        <v>302</v>
      </c>
      <c r="C18" s="1"/>
      <c r="D18" s="1"/>
      <c r="G18" s="1"/>
    </row>
    <row r="19" spans="1:7" ht="14.25">
      <c r="A19" s="1"/>
      <c r="B19" s="1"/>
      <c r="C19" s="1"/>
      <c r="D19" s="1"/>
      <c r="E19" s="210"/>
      <c r="F19" s="1" t="s">
        <v>81</v>
      </c>
      <c r="G19" s="1"/>
    </row>
    <row r="20" spans="1:7" ht="14.25">
      <c r="A20" s="1"/>
      <c r="B20" s="1"/>
    </row>
    <row r="21" spans="1:7" ht="14.25">
      <c r="B21" s="1" t="s">
        <v>303</v>
      </c>
      <c r="C21" s="1"/>
      <c r="D21" s="1"/>
    </row>
    <row r="22" spans="1:7" ht="14.25">
      <c r="E22" s="210"/>
      <c r="F22" s="1" t="s">
        <v>81</v>
      </c>
    </row>
    <row r="24" spans="1:7" ht="14.25">
      <c r="B24" s="1" t="s">
        <v>304</v>
      </c>
      <c r="C24" s="1"/>
      <c r="D24" s="1"/>
    </row>
    <row r="25" spans="1:7" ht="14.25">
      <c r="E25" s="210"/>
      <c r="F25" s="1" t="s">
        <v>81</v>
      </c>
    </row>
    <row r="27" spans="1:7" ht="14.25">
      <c r="B27" s="1" t="s">
        <v>305</v>
      </c>
      <c r="C27" s="1"/>
      <c r="D27" s="1"/>
    </row>
    <row r="28" spans="1:7" ht="14.25">
      <c r="E28" s="210"/>
      <c r="F28" s="1" t="s">
        <v>81</v>
      </c>
    </row>
    <row r="30" spans="1:7">
      <c r="B30" t="s">
        <v>293</v>
      </c>
    </row>
  </sheetData>
  <mergeCells count="10">
    <mergeCell ref="F2:G2"/>
    <mergeCell ref="F6:G6"/>
    <mergeCell ref="F7:G7"/>
    <mergeCell ref="F8:G8"/>
    <mergeCell ref="A10:G10"/>
    <mergeCell ref="A12:G12"/>
    <mergeCell ref="C15:D15"/>
    <mergeCell ref="E15:G15"/>
    <mergeCell ref="C16:D16"/>
    <mergeCell ref="E16:G16"/>
  </mergeCells>
  <phoneticPr fontId="1" type="Hiragana"/>
  <pageMargins left="0.7" right="0.7" top="0.75" bottom="0.75" header="0.3" footer="0.3"/>
  <pageSetup paperSize="9" fitToWidth="1" fitToHeight="1" orientation="portrait" usePrinterDefaults="1"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E53"/>
  <sheetViews>
    <sheetView view="pageBreakPreview" zoomScaleSheetLayoutView="100" workbookViewId="0">
      <selection activeCell="A4" sqref="A4"/>
    </sheetView>
  </sheetViews>
  <sheetFormatPr defaultRowHeight="12.75"/>
  <cols>
    <col min="1" max="1" width="5.85546875" bestFit="1" customWidth="1"/>
    <col min="2" max="2" width="25.42578125" customWidth="1"/>
    <col min="3" max="4" width="22.85546875" customWidth="1"/>
    <col min="5" max="5" width="16.28515625" customWidth="1"/>
  </cols>
  <sheetData>
    <row r="1" spans="1:5">
      <c r="A1" t="s">
        <v>306</v>
      </c>
    </row>
    <row r="3" spans="1:5" ht="14.25">
      <c r="A3" s="4" t="s">
        <v>254</v>
      </c>
      <c r="B3" s="4"/>
      <c r="C3" s="4"/>
      <c r="D3" s="4"/>
      <c r="E3" s="4"/>
    </row>
    <row r="5" spans="1:5">
      <c r="A5" t="s">
        <v>43</v>
      </c>
    </row>
    <row r="6" spans="1:5" ht="19.5" customHeight="1">
      <c r="A6" s="8" t="s">
        <v>54</v>
      </c>
      <c r="B6" s="13" t="s">
        <v>72</v>
      </c>
      <c r="C6" s="25"/>
      <c r="D6" s="41"/>
      <c r="E6" s="54"/>
    </row>
    <row r="7" spans="1:5" ht="19.5" customHeight="1">
      <c r="A7" s="9"/>
      <c r="B7" s="14" t="s">
        <v>73</v>
      </c>
      <c r="C7" s="26"/>
      <c r="D7" s="42"/>
      <c r="E7" s="55"/>
    </row>
    <row r="8" spans="1:5" ht="19.5" customHeight="1">
      <c r="A8" s="10" t="s">
        <v>112</v>
      </c>
      <c r="B8" s="15" t="s">
        <v>17</v>
      </c>
      <c r="C8" s="27"/>
      <c r="D8" s="43"/>
      <c r="E8" s="56"/>
    </row>
    <row r="9" spans="1:5" ht="19.5" customHeight="1">
      <c r="A9" s="8" t="s">
        <v>113</v>
      </c>
      <c r="B9" s="13" t="s">
        <v>75</v>
      </c>
      <c r="C9" s="25"/>
      <c r="D9" s="41"/>
      <c r="E9" s="54"/>
    </row>
    <row r="10" spans="1:5" ht="19.5" customHeight="1">
      <c r="A10" s="9"/>
      <c r="B10" s="16" t="s">
        <v>24</v>
      </c>
      <c r="C10" s="28"/>
      <c r="D10" s="44"/>
      <c r="E10" s="57"/>
    </row>
    <row r="11" spans="1:5" ht="19.5" customHeight="1">
      <c r="A11" s="8" t="s">
        <v>114</v>
      </c>
      <c r="B11" s="13" t="s">
        <v>76</v>
      </c>
      <c r="C11" s="25" t="s">
        <v>118</v>
      </c>
      <c r="D11" s="41"/>
      <c r="E11" s="54"/>
    </row>
    <row r="12" spans="1:5" ht="19.5" customHeight="1">
      <c r="A12" s="9"/>
      <c r="B12" s="14" t="s">
        <v>12</v>
      </c>
      <c r="C12" s="29"/>
      <c r="D12" s="45"/>
      <c r="E12" s="58"/>
    </row>
    <row r="13" spans="1:5" ht="19.5" customHeight="1">
      <c r="A13" s="8" t="s">
        <v>116</v>
      </c>
      <c r="B13" s="13" t="s">
        <v>77</v>
      </c>
      <c r="C13" s="30"/>
      <c r="D13" s="46" t="s">
        <v>80</v>
      </c>
      <c r="E13" s="13"/>
    </row>
    <row r="14" spans="1:5" ht="19.5" customHeight="1">
      <c r="A14" s="11"/>
      <c r="B14" s="17" t="s">
        <v>82</v>
      </c>
      <c r="C14" s="31" t="s">
        <v>83</v>
      </c>
      <c r="D14" s="47" t="s">
        <v>62</v>
      </c>
      <c r="E14" s="59" t="s">
        <v>84</v>
      </c>
    </row>
    <row r="15" spans="1:5" ht="19.5" customHeight="1">
      <c r="A15" s="11"/>
      <c r="B15" s="18"/>
      <c r="C15" s="32"/>
      <c r="D15" s="48"/>
      <c r="E15" s="60"/>
    </row>
    <row r="16" spans="1:5" ht="19.5" customHeight="1">
      <c r="A16" s="11"/>
      <c r="B16" s="18"/>
      <c r="C16" s="32"/>
      <c r="D16" s="48"/>
      <c r="E16" s="60"/>
    </row>
    <row r="17" spans="1:5" ht="19.5" customHeight="1">
      <c r="A17" s="9"/>
      <c r="B17" s="19"/>
      <c r="C17" s="33"/>
      <c r="D17" s="49"/>
      <c r="E17" s="61"/>
    </row>
    <row r="18" spans="1:5" ht="19.5" customHeight="1">
      <c r="A18" s="8" t="s">
        <v>61</v>
      </c>
      <c r="B18" s="13" t="s">
        <v>85</v>
      </c>
      <c r="C18" s="34" t="s">
        <v>86</v>
      </c>
      <c r="D18" s="50" t="s">
        <v>88</v>
      </c>
      <c r="E18" s="62" t="s">
        <v>89</v>
      </c>
    </row>
    <row r="19" spans="1:5" ht="19.5" customHeight="1">
      <c r="A19" s="11"/>
      <c r="B19" s="20" t="s">
        <v>91</v>
      </c>
      <c r="C19" s="32"/>
      <c r="D19" s="48"/>
      <c r="E19" s="60"/>
    </row>
    <row r="20" spans="1:5" ht="19.5" customHeight="1">
      <c r="A20" s="11"/>
      <c r="B20" s="20" t="s">
        <v>36</v>
      </c>
      <c r="C20" s="32"/>
      <c r="D20" s="48"/>
      <c r="E20" s="60"/>
    </row>
    <row r="21" spans="1:5" ht="19.5" customHeight="1">
      <c r="A21" s="9"/>
      <c r="B21" s="21" t="s">
        <v>92</v>
      </c>
      <c r="C21" s="33"/>
      <c r="D21" s="49"/>
      <c r="E21" s="61"/>
    </row>
    <row r="22" spans="1:5" ht="19.5" customHeight="1">
      <c r="A22" s="10" t="s">
        <v>117</v>
      </c>
      <c r="B22" s="15" t="s">
        <v>94</v>
      </c>
      <c r="C22" s="27"/>
      <c r="D22" s="43"/>
      <c r="E22" s="56"/>
    </row>
    <row r="23" spans="1:5" ht="19.5" customHeight="1">
      <c r="A23" s="10" t="s">
        <v>119</v>
      </c>
      <c r="B23" s="15" t="s">
        <v>95</v>
      </c>
      <c r="C23" s="27"/>
      <c r="D23" s="43"/>
      <c r="E23" s="56"/>
    </row>
    <row r="24" spans="1:5" ht="19.5" customHeight="1">
      <c r="A24" s="8" t="s">
        <v>120</v>
      </c>
      <c r="B24" s="13" t="s">
        <v>96</v>
      </c>
      <c r="C24" s="30"/>
      <c r="D24" s="51" t="s">
        <v>97</v>
      </c>
      <c r="E24" s="13"/>
    </row>
    <row r="25" spans="1:5" ht="19.5" customHeight="1">
      <c r="A25" s="9"/>
      <c r="B25" s="14" t="s">
        <v>98</v>
      </c>
      <c r="C25" s="35"/>
      <c r="D25" s="52" t="s">
        <v>97</v>
      </c>
      <c r="E25" s="63"/>
    </row>
    <row r="26" spans="1:5" ht="19.5" customHeight="1">
      <c r="A26" s="8" t="s">
        <v>121</v>
      </c>
      <c r="B26" s="13" t="s">
        <v>99</v>
      </c>
      <c r="C26" s="36" t="s">
        <v>100</v>
      </c>
      <c r="D26" s="36"/>
      <c r="E26" s="36" t="s">
        <v>103</v>
      </c>
    </row>
    <row r="27" spans="1:5" ht="19.5" customHeight="1">
      <c r="A27" s="11"/>
      <c r="B27" s="22" t="s">
        <v>28</v>
      </c>
      <c r="C27" s="37"/>
      <c r="D27" s="37"/>
      <c r="E27" s="38"/>
    </row>
    <row r="28" spans="1:5" ht="19.5" customHeight="1">
      <c r="A28" s="11"/>
      <c r="B28" s="22" t="s">
        <v>30</v>
      </c>
      <c r="C28" s="37"/>
      <c r="D28" s="37"/>
      <c r="E28" s="38"/>
    </row>
    <row r="29" spans="1:5" ht="19.5" customHeight="1">
      <c r="A29" s="9"/>
      <c r="B29" s="23" t="s">
        <v>35</v>
      </c>
      <c r="C29" s="37"/>
      <c r="D29" s="37"/>
      <c r="E29" s="38"/>
    </row>
    <row r="30" spans="1:5" ht="19.5" customHeight="1">
      <c r="A30" s="8" t="s">
        <v>105</v>
      </c>
      <c r="B30" s="13" t="s">
        <v>106</v>
      </c>
      <c r="C30" s="36" t="s">
        <v>15</v>
      </c>
      <c r="D30" s="36" t="s">
        <v>107</v>
      </c>
      <c r="E30" s="36" t="s">
        <v>108</v>
      </c>
    </row>
    <row r="31" spans="1:5" ht="19.5" customHeight="1">
      <c r="A31" s="11"/>
      <c r="B31" s="22" t="s">
        <v>28</v>
      </c>
      <c r="C31" s="38"/>
      <c r="D31" s="38"/>
      <c r="E31" s="38"/>
    </row>
    <row r="32" spans="1:5" ht="19.5" customHeight="1">
      <c r="A32" s="11"/>
      <c r="B32" s="22" t="s">
        <v>30</v>
      </c>
      <c r="C32" s="38"/>
      <c r="D32" s="38"/>
      <c r="E32" s="38"/>
    </row>
    <row r="33" spans="1:5" ht="19.5" customHeight="1">
      <c r="A33" s="9"/>
      <c r="B33" s="23" t="s">
        <v>35</v>
      </c>
      <c r="C33" s="38"/>
      <c r="D33" s="38"/>
      <c r="E33" s="38"/>
    </row>
    <row r="34" spans="1:5" ht="19.5" customHeight="1">
      <c r="A34" s="8" t="s">
        <v>122</v>
      </c>
      <c r="B34" s="13" t="s">
        <v>70</v>
      </c>
      <c r="C34" s="36" t="s">
        <v>15</v>
      </c>
      <c r="D34" s="36" t="s">
        <v>107</v>
      </c>
      <c r="E34" s="36" t="s">
        <v>108</v>
      </c>
    </row>
    <row r="35" spans="1:5" ht="19.5" customHeight="1">
      <c r="A35" s="11"/>
      <c r="B35" s="22" t="s">
        <v>28</v>
      </c>
      <c r="C35" s="38"/>
      <c r="D35" s="38"/>
      <c r="E35" s="38"/>
    </row>
    <row r="36" spans="1:5" ht="19.5" customHeight="1">
      <c r="A36" s="11"/>
      <c r="B36" s="22" t="s">
        <v>30</v>
      </c>
      <c r="C36" s="38"/>
      <c r="D36" s="38"/>
      <c r="E36" s="38"/>
    </row>
    <row r="37" spans="1:5" ht="19.5" customHeight="1">
      <c r="A37" s="9"/>
      <c r="B37" s="23" t="s">
        <v>35</v>
      </c>
      <c r="C37" s="38"/>
      <c r="D37" s="38"/>
      <c r="E37" s="38"/>
    </row>
    <row r="38" spans="1:5">
      <c r="A38" s="8" t="s">
        <v>123</v>
      </c>
      <c r="B38" s="13" t="s">
        <v>125</v>
      </c>
      <c r="C38" s="39"/>
      <c r="D38" s="46"/>
      <c r="E38" s="13"/>
    </row>
    <row r="39" spans="1:5">
      <c r="A39" s="11"/>
      <c r="B39" s="20" t="s">
        <v>34</v>
      </c>
      <c r="C39" s="40"/>
      <c r="D39" s="53"/>
      <c r="E39" s="64"/>
    </row>
    <row r="40" spans="1:5">
      <c r="A40" s="11"/>
      <c r="B40" s="20" t="s">
        <v>109</v>
      </c>
      <c r="C40" s="40"/>
      <c r="D40" s="53"/>
      <c r="E40" s="64"/>
    </row>
    <row r="41" spans="1:5">
      <c r="A41" s="11"/>
      <c r="B41" s="20" t="s">
        <v>126</v>
      </c>
      <c r="C41" s="40"/>
      <c r="D41" s="53"/>
      <c r="E41" s="64"/>
    </row>
    <row r="42" spans="1:5">
      <c r="A42" s="11"/>
      <c r="B42" s="20" t="s">
        <v>127</v>
      </c>
      <c r="C42" s="40"/>
      <c r="D42" s="53"/>
      <c r="E42" s="64"/>
    </row>
    <row r="43" spans="1:5">
      <c r="A43" s="11"/>
      <c r="B43" s="20" t="s">
        <v>128</v>
      </c>
      <c r="C43" s="40"/>
      <c r="D43" s="53"/>
      <c r="E43" s="64"/>
    </row>
    <row r="44" spans="1:5">
      <c r="A44" s="11"/>
      <c r="B44" s="20" t="s">
        <v>129</v>
      </c>
      <c r="C44" s="40"/>
      <c r="D44" s="53"/>
      <c r="E44" s="64"/>
    </row>
    <row r="45" spans="1:5">
      <c r="A45" s="9"/>
      <c r="B45" s="21" t="s">
        <v>130</v>
      </c>
      <c r="C45" s="28"/>
      <c r="D45" s="44"/>
      <c r="E45" s="57"/>
    </row>
    <row r="47" spans="1:5" ht="24" customHeight="1">
      <c r="A47" s="12">
        <v>1</v>
      </c>
      <c r="B47" s="24" t="s">
        <v>133</v>
      </c>
      <c r="C47" s="24"/>
      <c r="D47" s="24"/>
      <c r="E47" s="24"/>
    </row>
    <row r="48" spans="1:5" ht="91.5" customHeight="1">
      <c r="A48" s="12">
        <v>2</v>
      </c>
      <c r="B48" s="24" t="s">
        <v>140</v>
      </c>
      <c r="C48" s="24"/>
      <c r="D48" s="24"/>
      <c r="E48" s="24"/>
    </row>
    <row r="49" spans="1:5">
      <c r="A49" s="12">
        <v>3</v>
      </c>
      <c r="B49" s="24" t="s">
        <v>134</v>
      </c>
      <c r="C49" s="24"/>
      <c r="D49" s="24"/>
      <c r="E49" s="24"/>
    </row>
    <row r="50" spans="1:5">
      <c r="A50" s="12">
        <v>4</v>
      </c>
      <c r="B50" s="24" t="s">
        <v>135</v>
      </c>
      <c r="C50" s="24"/>
      <c r="D50" s="24"/>
      <c r="E50" s="24"/>
    </row>
    <row r="51" spans="1:5">
      <c r="A51" s="12">
        <v>5</v>
      </c>
      <c r="B51" s="24" t="s">
        <v>1</v>
      </c>
      <c r="C51" s="24"/>
      <c r="D51" s="24"/>
      <c r="E51" s="24"/>
    </row>
    <row r="52" spans="1:5" ht="26.25" customHeight="1">
      <c r="A52" s="12">
        <v>6</v>
      </c>
      <c r="B52" s="24" t="s">
        <v>137</v>
      </c>
      <c r="C52" s="24"/>
      <c r="D52" s="24"/>
      <c r="E52" s="24"/>
    </row>
    <row r="53" spans="1:5">
      <c r="A53" s="12">
        <v>7</v>
      </c>
      <c r="B53" s="24" t="s">
        <v>139</v>
      </c>
      <c r="C53" s="24"/>
      <c r="D53" s="24"/>
      <c r="E53" s="24"/>
    </row>
  </sheetData>
  <mergeCells count="28">
    <mergeCell ref="A3:E3"/>
    <mergeCell ref="C6:E6"/>
    <mergeCell ref="C7:E7"/>
    <mergeCell ref="C8:E8"/>
    <mergeCell ref="C9:E9"/>
    <mergeCell ref="C10:E10"/>
    <mergeCell ref="C11:E11"/>
    <mergeCell ref="C12:E12"/>
    <mergeCell ref="C22:E22"/>
    <mergeCell ref="C23:E23"/>
    <mergeCell ref="C26:D26"/>
    <mergeCell ref="C27:D27"/>
    <mergeCell ref="C28:D28"/>
    <mergeCell ref="C29:D29"/>
    <mergeCell ref="C39:E39"/>
    <mergeCell ref="C40:E40"/>
    <mergeCell ref="C41:E41"/>
    <mergeCell ref="C42:E42"/>
    <mergeCell ref="C43:E43"/>
    <mergeCell ref="C44:E44"/>
    <mergeCell ref="C45:E45"/>
    <mergeCell ref="B47:E47"/>
    <mergeCell ref="B48:E48"/>
    <mergeCell ref="B49:E49"/>
    <mergeCell ref="B50:E50"/>
    <mergeCell ref="B51:E51"/>
    <mergeCell ref="B52:E52"/>
    <mergeCell ref="B53:E53"/>
  </mergeCells>
  <phoneticPr fontId="1" type="Hiragana"/>
  <pageMargins left="0.7" right="0.7" top="0.75" bottom="0.75" header="0.3" footer="0.3"/>
  <pageSetup paperSize="9" fitToWidth="1" fitToHeight="1" orientation="portrait" usePrinterDefaults="1" blackAndWhite="1" r:id="rId1"/>
  <rowBreaks count="1" manualBreakCount="1">
    <brk id="3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D35"/>
  <sheetViews>
    <sheetView view="pageBreakPreview" zoomScaleSheetLayoutView="100" workbookViewId="0">
      <selection activeCell="C29" sqref="C29"/>
    </sheetView>
  </sheetViews>
  <sheetFormatPr defaultRowHeight="12.75"/>
  <cols>
    <col min="1" max="1" width="3.5703125" customWidth="1"/>
    <col min="2" max="2" width="26.28515625" customWidth="1"/>
    <col min="3" max="3" width="13.42578125" customWidth="1"/>
    <col min="4" max="4" width="49.7109375" customWidth="1"/>
  </cols>
  <sheetData>
    <row r="1" spans="1:4">
      <c r="A1" t="s">
        <v>104</v>
      </c>
    </row>
    <row r="2" spans="1:4">
      <c r="A2" t="s">
        <v>142</v>
      </c>
    </row>
    <row r="3" spans="1:4" ht="95.25" customHeight="1">
      <c r="A3" s="10" t="s">
        <v>54</v>
      </c>
      <c r="B3" s="66" t="s">
        <v>318</v>
      </c>
      <c r="C3" s="70" t="s">
        <v>307</v>
      </c>
      <c r="D3" s="74"/>
    </row>
    <row r="4" spans="1:4" ht="31.5" customHeight="1">
      <c r="A4" s="8" t="s">
        <v>112</v>
      </c>
      <c r="B4" s="67" t="s">
        <v>151</v>
      </c>
      <c r="C4" s="71" t="s">
        <v>79</v>
      </c>
      <c r="D4" s="75"/>
    </row>
    <row r="5" spans="1:4" ht="31.5" customHeight="1">
      <c r="A5" s="11"/>
      <c r="C5" s="11" t="s">
        <v>144</v>
      </c>
      <c r="D5" s="76"/>
    </row>
    <row r="6" spans="1:4" ht="31.5" customHeight="1">
      <c r="A6" s="11"/>
      <c r="C6" s="11" t="s">
        <v>146</v>
      </c>
      <c r="D6" s="76"/>
    </row>
    <row r="7" spans="1:4" ht="31.5" customHeight="1">
      <c r="A7" s="11"/>
      <c r="C7" s="72" t="s">
        <v>124</v>
      </c>
      <c r="D7" s="77"/>
    </row>
    <row r="8" spans="1:4" ht="31.5" customHeight="1">
      <c r="A8" s="11"/>
      <c r="C8" s="11" t="s">
        <v>144</v>
      </c>
      <c r="D8" s="76"/>
    </row>
    <row r="9" spans="1:4" ht="31.5" customHeight="1">
      <c r="A9" s="11"/>
      <c r="C9" s="11" t="s">
        <v>146</v>
      </c>
      <c r="D9" s="76"/>
    </row>
    <row r="10" spans="1:4" ht="31.5" customHeight="1">
      <c r="A10" s="11"/>
      <c r="C10" s="72" t="s">
        <v>147</v>
      </c>
      <c r="D10" s="77"/>
    </row>
    <row r="11" spans="1:4" ht="31.5" customHeight="1">
      <c r="A11" s="11"/>
      <c r="C11" s="11" t="s">
        <v>144</v>
      </c>
      <c r="D11" s="76"/>
    </row>
    <row r="12" spans="1:4" ht="31.5" customHeight="1">
      <c r="A12" s="11"/>
      <c r="C12" s="11" t="s">
        <v>146</v>
      </c>
      <c r="D12" s="76"/>
    </row>
    <row r="13" spans="1:4" ht="31.5" customHeight="1">
      <c r="A13" s="11"/>
      <c r="C13" s="72" t="s">
        <v>141</v>
      </c>
      <c r="D13" s="77"/>
    </row>
    <row r="14" spans="1:4" ht="31.5" customHeight="1">
      <c r="A14" s="11"/>
      <c r="C14" s="11" t="s">
        <v>144</v>
      </c>
      <c r="D14" s="76"/>
    </row>
    <row r="15" spans="1:4" ht="31.5" customHeight="1">
      <c r="A15" s="11"/>
      <c r="C15" s="11" t="s">
        <v>146</v>
      </c>
      <c r="D15" s="76"/>
    </row>
    <row r="16" spans="1:4" ht="31.5" customHeight="1">
      <c r="A16" s="11"/>
      <c r="C16" s="72" t="s">
        <v>148</v>
      </c>
      <c r="D16" s="77"/>
    </row>
    <row r="17" spans="1:4" ht="31.5" customHeight="1">
      <c r="A17" s="11"/>
      <c r="C17" s="11" t="s">
        <v>144</v>
      </c>
      <c r="D17" s="76"/>
    </row>
    <row r="18" spans="1:4" ht="31.5" customHeight="1">
      <c r="A18" s="11"/>
      <c r="C18" s="11" t="s">
        <v>146</v>
      </c>
      <c r="D18" s="76"/>
    </row>
    <row r="19" spans="1:4" ht="31.5" customHeight="1">
      <c r="A19" s="11"/>
      <c r="C19" s="72" t="s">
        <v>149</v>
      </c>
      <c r="D19" s="77"/>
    </row>
    <row r="20" spans="1:4" ht="31.5" customHeight="1">
      <c r="A20" s="11"/>
      <c r="C20" s="11" t="s">
        <v>144</v>
      </c>
      <c r="D20" s="76"/>
    </row>
    <row r="21" spans="1:4" ht="31.5" customHeight="1">
      <c r="A21" s="9"/>
      <c r="B21" s="68"/>
      <c r="C21" s="9" t="s">
        <v>146</v>
      </c>
      <c r="D21" s="78"/>
    </row>
    <row r="22" spans="1:4" ht="96" customHeight="1">
      <c r="A22" s="10" t="s">
        <v>113</v>
      </c>
      <c r="B22" s="69" t="s">
        <v>152</v>
      </c>
      <c r="C22" s="73"/>
      <c r="D22" s="79"/>
    </row>
    <row r="23" spans="1:4" ht="54.75" customHeight="1">
      <c r="A23" s="8" t="s">
        <v>114</v>
      </c>
      <c r="B23" s="46" t="s">
        <v>153</v>
      </c>
      <c r="C23" s="39" t="s">
        <v>154</v>
      </c>
      <c r="D23" s="54"/>
    </row>
    <row r="24" spans="1:4" ht="54.75" customHeight="1">
      <c r="A24" s="11"/>
      <c r="C24" s="11" t="s">
        <v>145</v>
      </c>
      <c r="D24" s="64"/>
    </row>
    <row r="25" spans="1:4" ht="54.75" customHeight="1">
      <c r="A25" s="11"/>
      <c r="C25" s="11" t="s">
        <v>155</v>
      </c>
      <c r="D25" s="64"/>
    </row>
    <row r="26" spans="1:4" ht="54.75" customHeight="1">
      <c r="A26" s="9"/>
      <c r="B26" s="68"/>
      <c r="C26" s="9" t="s">
        <v>156</v>
      </c>
      <c r="D26" s="57"/>
    </row>
    <row r="27" spans="1:4" ht="54.75" customHeight="1">
      <c r="A27" s="8" t="s">
        <v>116</v>
      </c>
      <c r="B27" s="46" t="s">
        <v>6</v>
      </c>
      <c r="C27" s="39" t="s">
        <v>154</v>
      </c>
      <c r="D27" s="80"/>
    </row>
    <row r="28" spans="1:4" ht="54.75" customHeight="1">
      <c r="A28" s="11"/>
      <c r="C28" s="11" t="s">
        <v>145</v>
      </c>
      <c r="D28" s="76"/>
    </row>
    <row r="29" spans="1:4" ht="54.75" customHeight="1">
      <c r="A29" s="11"/>
      <c r="C29" s="11" t="s">
        <v>155</v>
      </c>
      <c r="D29" s="76"/>
    </row>
    <row r="30" spans="1:4" ht="54.75" customHeight="1">
      <c r="A30" s="9"/>
      <c r="B30" s="68"/>
      <c r="C30" s="9" t="s">
        <v>156</v>
      </c>
      <c r="D30" s="78"/>
    </row>
    <row r="31" spans="1:4" ht="99.75" customHeight="1">
      <c r="A31" s="10" t="s">
        <v>61</v>
      </c>
      <c r="B31" s="15" t="s">
        <v>319</v>
      </c>
      <c r="C31" s="73"/>
      <c r="D31" s="79"/>
    </row>
    <row r="32" spans="1:4" ht="99.75" customHeight="1">
      <c r="A32" s="10" t="s">
        <v>117</v>
      </c>
      <c r="B32" s="69" t="s">
        <v>157</v>
      </c>
      <c r="C32" s="73"/>
      <c r="D32" s="79"/>
    </row>
    <row r="33" spans="1:1">
      <c r="A33" s="65"/>
    </row>
    <row r="34" spans="1:1">
      <c r="A34" s="65"/>
    </row>
    <row r="35" spans="1:1">
      <c r="A35" s="65"/>
    </row>
  </sheetData>
  <mergeCells count="10">
    <mergeCell ref="C3:D3"/>
    <mergeCell ref="C4:D4"/>
    <mergeCell ref="C7:D7"/>
    <mergeCell ref="C10:D10"/>
    <mergeCell ref="C13:D13"/>
    <mergeCell ref="C16:D16"/>
    <mergeCell ref="C19:D19"/>
    <mergeCell ref="C22:D22"/>
    <mergeCell ref="C31:D31"/>
    <mergeCell ref="C32:D32"/>
  </mergeCells>
  <phoneticPr fontId="1" type="Hiragana"/>
  <pageMargins left="0.7" right="0.7" top="0.75" bottom="0.75" header="0.3" footer="0.3"/>
  <pageSetup paperSize="9" fitToWidth="1" fitToHeight="1" orientation="portrait" usePrinterDefaults="1" blackAndWhite="1" r:id="rId1"/>
  <rowBreaks count="1" manualBreakCount="1">
    <brk id="2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1:F35"/>
  <sheetViews>
    <sheetView view="pageBreakPreview" zoomScaleSheetLayoutView="100" workbookViewId="0">
      <selection activeCell="C29" sqref="C29"/>
    </sheetView>
  </sheetViews>
  <sheetFormatPr defaultRowHeight="12.75"/>
  <cols>
    <col min="1" max="1" width="10.140625" customWidth="1"/>
    <col min="2" max="6" width="16.5703125" customWidth="1"/>
  </cols>
  <sheetData>
    <row r="1" spans="1:6">
      <c r="A1" t="s">
        <v>159</v>
      </c>
    </row>
    <row r="2" spans="1:6">
      <c r="A2" t="s">
        <v>59</v>
      </c>
    </row>
    <row r="3" spans="1:6">
      <c r="C3" s="90" t="s">
        <v>160</v>
      </c>
      <c r="D3" s="94" t="s">
        <v>161</v>
      </c>
      <c r="E3" s="94"/>
      <c r="F3" s="94"/>
    </row>
    <row r="4" spans="1:6">
      <c r="A4" s="81"/>
      <c r="B4" s="34" t="s">
        <v>162</v>
      </c>
      <c r="C4" s="50" t="s">
        <v>163</v>
      </c>
      <c r="D4" s="50" t="s">
        <v>165</v>
      </c>
      <c r="E4" s="50" t="s">
        <v>166</v>
      </c>
      <c r="F4" s="62" t="s">
        <v>168</v>
      </c>
    </row>
    <row r="5" spans="1:6" ht="48" customHeight="1">
      <c r="A5" s="82"/>
      <c r="B5" s="86"/>
      <c r="C5" s="91"/>
      <c r="D5" s="91"/>
      <c r="E5" s="91"/>
      <c r="F5" s="95"/>
    </row>
    <row r="6" spans="1:6" ht="21.75" customHeight="1">
      <c r="A6" s="83" t="s">
        <v>169</v>
      </c>
      <c r="B6" s="87"/>
      <c r="C6" s="92"/>
      <c r="D6" s="92"/>
      <c r="E6" s="92"/>
      <c r="F6" s="96"/>
    </row>
    <row r="7" spans="1:6" ht="21.75" customHeight="1">
      <c r="A7" s="84"/>
      <c r="B7" s="88"/>
      <c r="C7" s="93"/>
      <c r="D7" s="93"/>
      <c r="E7" s="93"/>
      <c r="F7" s="97"/>
    </row>
    <row r="8" spans="1:6" ht="21.75" customHeight="1">
      <c r="A8" s="84"/>
      <c r="B8" s="88"/>
      <c r="C8" s="93"/>
      <c r="D8" s="93"/>
      <c r="E8" s="93"/>
      <c r="F8" s="97"/>
    </row>
    <row r="9" spans="1:6" ht="21.75" customHeight="1">
      <c r="A9" s="84"/>
      <c r="B9" s="88"/>
      <c r="C9" s="93"/>
      <c r="D9" s="93"/>
      <c r="E9" s="93"/>
      <c r="F9" s="97"/>
    </row>
    <row r="10" spans="1:6" ht="21.75" customHeight="1">
      <c r="A10" s="84"/>
      <c r="B10" s="88"/>
      <c r="C10" s="93"/>
      <c r="D10" s="93"/>
      <c r="E10" s="93"/>
      <c r="F10" s="97"/>
    </row>
    <row r="11" spans="1:6" ht="21.75" customHeight="1">
      <c r="A11" s="85"/>
      <c r="B11" s="89"/>
      <c r="C11" s="45"/>
      <c r="D11" s="45"/>
      <c r="E11" s="45"/>
      <c r="F11" s="58"/>
    </row>
    <row r="12" spans="1:6" ht="21.75" customHeight="1">
      <c r="A12" s="83" t="s">
        <v>20</v>
      </c>
      <c r="B12" s="87"/>
      <c r="C12" s="92"/>
      <c r="D12" s="92"/>
      <c r="E12" s="92"/>
      <c r="F12" s="96"/>
    </row>
    <row r="13" spans="1:6" ht="21.75" customHeight="1">
      <c r="A13" s="84"/>
      <c r="B13" s="88"/>
      <c r="C13" s="93"/>
      <c r="D13" s="93"/>
      <c r="E13" s="93"/>
      <c r="F13" s="97"/>
    </row>
    <row r="14" spans="1:6" ht="21.75" customHeight="1">
      <c r="A14" s="84"/>
      <c r="B14" s="88"/>
      <c r="C14" s="93"/>
      <c r="D14" s="93"/>
      <c r="E14" s="93"/>
      <c r="F14" s="97"/>
    </row>
    <row r="15" spans="1:6" ht="21.75" customHeight="1">
      <c r="A15" s="84"/>
      <c r="B15" s="88"/>
      <c r="C15" s="93"/>
      <c r="D15" s="93"/>
      <c r="E15" s="93"/>
      <c r="F15" s="97"/>
    </row>
    <row r="16" spans="1:6" ht="21.75" customHeight="1">
      <c r="A16" s="84"/>
      <c r="B16" s="88"/>
      <c r="C16" s="93"/>
      <c r="D16" s="93"/>
      <c r="E16" s="93"/>
      <c r="F16" s="97"/>
    </row>
    <row r="17" spans="1:6" ht="21.75" customHeight="1">
      <c r="A17" s="85"/>
      <c r="B17" s="89"/>
      <c r="C17" s="45"/>
      <c r="D17" s="45"/>
      <c r="E17" s="45"/>
      <c r="F17" s="58"/>
    </row>
    <row r="18" spans="1:6" ht="21.75" customHeight="1">
      <c r="A18" s="83" t="s">
        <v>170</v>
      </c>
      <c r="B18" s="87"/>
      <c r="C18" s="92"/>
      <c r="D18" s="92"/>
      <c r="E18" s="92"/>
      <c r="F18" s="96"/>
    </row>
    <row r="19" spans="1:6" ht="21.75" customHeight="1">
      <c r="A19" s="84"/>
      <c r="B19" s="88"/>
      <c r="C19" s="93"/>
      <c r="D19" s="93"/>
      <c r="E19" s="93"/>
      <c r="F19" s="97"/>
    </row>
    <row r="20" spans="1:6" ht="21.75" customHeight="1">
      <c r="A20" s="84"/>
      <c r="B20" s="88"/>
      <c r="C20" s="93"/>
      <c r="D20" s="93"/>
      <c r="E20" s="93"/>
      <c r="F20" s="97"/>
    </row>
    <row r="21" spans="1:6" ht="21.75" customHeight="1">
      <c r="A21" s="84"/>
      <c r="B21" s="88"/>
      <c r="C21" s="93"/>
      <c r="D21" s="93"/>
      <c r="E21" s="93"/>
      <c r="F21" s="97"/>
    </row>
    <row r="22" spans="1:6" ht="21.75" customHeight="1">
      <c r="A22" s="84"/>
      <c r="B22" s="88"/>
      <c r="C22" s="93"/>
      <c r="D22" s="93"/>
      <c r="E22" s="93"/>
      <c r="F22" s="97"/>
    </row>
    <row r="23" spans="1:6" ht="21.75" customHeight="1">
      <c r="A23" s="85"/>
      <c r="B23" s="89"/>
      <c r="C23" s="45"/>
      <c r="D23" s="45"/>
      <c r="E23" s="45"/>
      <c r="F23" s="58"/>
    </row>
    <row r="24" spans="1:6" ht="21.75" customHeight="1">
      <c r="A24" s="83" t="s">
        <v>19</v>
      </c>
      <c r="B24" s="87"/>
      <c r="C24" s="92"/>
      <c r="D24" s="92"/>
      <c r="E24" s="92"/>
      <c r="F24" s="96"/>
    </row>
    <row r="25" spans="1:6" ht="21.75" customHeight="1">
      <c r="A25" s="84"/>
      <c r="B25" s="88"/>
      <c r="C25" s="93"/>
      <c r="D25" s="93"/>
      <c r="E25" s="93"/>
      <c r="F25" s="97"/>
    </row>
    <row r="26" spans="1:6" ht="21.75" customHeight="1">
      <c r="A26" s="84"/>
      <c r="B26" s="88"/>
      <c r="C26" s="93"/>
      <c r="D26" s="93"/>
      <c r="E26" s="93"/>
      <c r="F26" s="97"/>
    </row>
    <row r="27" spans="1:6" ht="21.75" customHeight="1">
      <c r="A27" s="84"/>
      <c r="B27" s="88"/>
      <c r="C27" s="93"/>
      <c r="D27" s="93"/>
      <c r="E27" s="93"/>
      <c r="F27" s="97"/>
    </row>
    <row r="28" spans="1:6" ht="21.75" customHeight="1">
      <c r="A28" s="84"/>
      <c r="B28" s="88"/>
      <c r="C28" s="93"/>
      <c r="D28" s="93"/>
      <c r="E28" s="93"/>
      <c r="F28" s="97"/>
    </row>
    <row r="29" spans="1:6" ht="21.75" customHeight="1">
      <c r="A29" s="85"/>
      <c r="B29" s="89"/>
      <c r="C29" s="45"/>
      <c r="D29" s="45"/>
      <c r="E29" s="45"/>
      <c r="F29" s="58"/>
    </row>
    <row r="30" spans="1:6" ht="21.75" customHeight="1">
      <c r="A30" s="83" t="s">
        <v>171</v>
      </c>
      <c r="B30" s="87"/>
      <c r="C30" s="92"/>
      <c r="D30" s="92"/>
      <c r="E30" s="92"/>
      <c r="F30" s="96"/>
    </row>
    <row r="31" spans="1:6" ht="21.75" customHeight="1">
      <c r="A31" s="84"/>
      <c r="B31" s="88"/>
      <c r="C31" s="93"/>
      <c r="D31" s="93"/>
      <c r="E31" s="93"/>
      <c r="F31" s="97"/>
    </row>
    <row r="32" spans="1:6" ht="21.75" customHeight="1">
      <c r="A32" s="84"/>
      <c r="B32" s="88"/>
      <c r="C32" s="93"/>
      <c r="D32" s="93"/>
      <c r="E32" s="93"/>
      <c r="F32" s="97"/>
    </row>
    <row r="33" spans="1:6" ht="21.75" customHeight="1">
      <c r="A33" s="84"/>
      <c r="B33" s="88"/>
      <c r="C33" s="93"/>
      <c r="D33" s="93"/>
      <c r="E33" s="93"/>
      <c r="F33" s="97"/>
    </row>
    <row r="34" spans="1:6" ht="21.75" customHeight="1">
      <c r="A34" s="84"/>
      <c r="B34" s="88"/>
      <c r="C34" s="93"/>
      <c r="D34" s="93"/>
      <c r="E34" s="93"/>
      <c r="F34" s="97"/>
    </row>
    <row r="35" spans="1:6" ht="21.75" customHeight="1">
      <c r="A35" s="85"/>
      <c r="B35" s="89"/>
      <c r="C35" s="45"/>
      <c r="D35" s="45"/>
      <c r="E35" s="45"/>
      <c r="F35" s="58"/>
    </row>
  </sheetData>
  <mergeCells count="7">
    <mergeCell ref="D3:F3"/>
    <mergeCell ref="A4:A5"/>
    <mergeCell ref="A6:A11"/>
    <mergeCell ref="A12:A17"/>
    <mergeCell ref="A18:A23"/>
    <mergeCell ref="A24:A29"/>
    <mergeCell ref="A30:A35"/>
  </mergeCells>
  <phoneticPr fontId="1" type="Hiragana"/>
  <pageMargins left="0.7" right="0.7" top="0.75" bottom="0.75" header="0.3" footer="0.3"/>
  <pageSetup paperSize="9" fitToWidth="1" fitToHeight="1" orientation="portrait" usePrinterDefaults="1"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E26"/>
  <sheetViews>
    <sheetView view="pageBreakPreview" zoomScaleSheetLayoutView="100" workbookViewId="0">
      <selection activeCell="C29" sqref="C29"/>
    </sheetView>
  </sheetViews>
  <sheetFormatPr defaultRowHeight="12.75"/>
  <cols>
    <col min="1" max="1" width="10.42578125" customWidth="1"/>
    <col min="2" max="5" width="19" customWidth="1"/>
  </cols>
  <sheetData>
    <row r="1" spans="1:5">
      <c r="A1" t="s">
        <v>172</v>
      </c>
    </row>
    <row r="2" spans="1:5">
      <c r="A2" t="s">
        <v>173</v>
      </c>
    </row>
    <row r="3" spans="1:5">
      <c r="A3" t="s">
        <v>174</v>
      </c>
    </row>
    <row r="4" spans="1:5">
      <c r="A4" s="98" t="s">
        <v>41</v>
      </c>
      <c r="B4" s="104" t="s">
        <v>176</v>
      </c>
      <c r="C4" s="109"/>
      <c r="D4" s="104" t="s">
        <v>177</v>
      </c>
      <c r="E4" s="109"/>
    </row>
    <row r="5" spans="1:5">
      <c r="A5" s="99"/>
      <c r="B5" s="105" t="s">
        <v>180</v>
      </c>
      <c r="C5" s="110"/>
      <c r="D5" s="105" t="s">
        <v>180</v>
      </c>
      <c r="E5" s="110"/>
    </row>
    <row r="6" spans="1:5">
      <c r="A6" s="99"/>
      <c r="B6" s="105" t="s">
        <v>181</v>
      </c>
      <c r="C6" s="110"/>
      <c r="D6" s="105" t="s">
        <v>181</v>
      </c>
      <c r="E6" s="110"/>
    </row>
    <row r="7" spans="1:5">
      <c r="A7" s="100"/>
      <c r="B7" s="36" t="s">
        <v>182</v>
      </c>
      <c r="C7" s="36" t="s">
        <v>65</v>
      </c>
      <c r="D7" s="36" t="s">
        <v>182</v>
      </c>
      <c r="E7" s="36" t="s">
        <v>65</v>
      </c>
    </row>
    <row r="8" spans="1:5" ht="46.5" customHeight="1">
      <c r="A8" s="90" t="s">
        <v>185</v>
      </c>
      <c r="B8" s="106"/>
      <c r="C8" s="38"/>
      <c r="D8" s="106"/>
      <c r="E8" s="38"/>
    </row>
    <row r="9" spans="1:5" ht="46.5" customHeight="1">
      <c r="A9" s="90" t="s">
        <v>78</v>
      </c>
      <c r="B9" s="106"/>
      <c r="C9" s="38"/>
      <c r="D9" s="106"/>
      <c r="E9" s="38"/>
    </row>
    <row r="10" spans="1:5" ht="46.5" customHeight="1">
      <c r="A10" s="90" t="s">
        <v>186</v>
      </c>
      <c r="B10" s="106"/>
      <c r="C10" s="38"/>
      <c r="D10" s="106"/>
      <c r="E10" s="38"/>
    </row>
    <row r="11" spans="1:5" ht="46.5" customHeight="1">
      <c r="A11" s="101" t="s">
        <v>10</v>
      </c>
      <c r="B11" s="107"/>
      <c r="C11" s="103"/>
      <c r="D11" s="107"/>
      <c r="E11" s="103"/>
    </row>
    <row r="12" spans="1:5" ht="13.5">
      <c r="A12" s="102" t="s">
        <v>187</v>
      </c>
      <c r="B12" s="108">
        <f>SUM(B8:B11)</f>
        <v>0</v>
      </c>
      <c r="C12" s="102"/>
      <c r="D12" s="108">
        <f>SUM(D8:D11)</f>
        <v>0</v>
      </c>
      <c r="E12" s="102"/>
    </row>
    <row r="14" spans="1:5">
      <c r="A14" t="s">
        <v>189</v>
      </c>
    </row>
    <row r="15" spans="1:5">
      <c r="A15" s="98" t="s">
        <v>41</v>
      </c>
      <c r="B15" s="104" t="s">
        <v>176</v>
      </c>
      <c r="C15" s="109"/>
      <c r="D15" s="104" t="s">
        <v>177</v>
      </c>
      <c r="E15" s="109"/>
    </row>
    <row r="16" spans="1:5">
      <c r="A16" s="99"/>
      <c r="B16" s="105" t="s">
        <v>180</v>
      </c>
      <c r="C16" s="110"/>
      <c r="D16" s="105" t="s">
        <v>180</v>
      </c>
      <c r="E16" s="110"/>
    </row>
    <row r="17" spans="1:5">
      <c r="A17" s="99"/>
      <c r="B17" s="105" t="s">
        <v>181</v>
      </c>
      <c r="C17" s="110"/>
      <c r="D17" s="105" t="s">
        <v>181</v>
      </c>
      <c r="E17" s="110"/>
    </row>
    <row r="18" spans="1:5">
      <c r="A18" s="100"/>
      <c r="B18" s="36" t="s">
        <v>182</v>
      </c>
      <c r="C18" s="36" t="s">
        <v>65</v>
      </c>
      <c r="D18" s="36" t="s">
        <v>182</v>
      </c>
      <c r="E18" s="36" t="s">
        <v>65</v>
      </c>
    </row>
    <row r="19" spans="1:5" ht="46.5" customHeight="1">
      <c r="A19" s="38"/>
      <c r="B19" s="106"/>
      <c r="C19" s="38"/>
      <c r="D19" s="106"/>
      <c r="E19" s="38"/>
    </row>
    <row r="20" spans="1:5" ht="46.5" customHeight="1">
      <c r="A20" s="38"/>
      <c r="B20" s="106"/>
      <c r="C20" s="38"/>
      <c r="D20" s="106"/>
      <c r="E20" s="38"/>
    </row>
    <row r="21" spans="1:5" ht="46.5" customHeight="1">
      <c r="A21" s="38"/>
      <c r="B21" s="106"/>
      <c r="C21" s="38"/>
      <c r="D21" s="106"/>
      <c r="E21" s="38"/>
    </row>
    <row r="22" spans="1:5" ht="46.5" customHeight="1">
      <c r="A22" s="38"/>
      <c r="B22" s="106"/>
      <c r="C22" s="38"/>
      <c r="D22" s="106"/>
      <c r="E22" s="38"/>
    </row>
    <row r="23" spans="1:5" ht="46.5" customHeight="1">
      <c r="A23" s="38"/>
      <c r="B23" s="106"/>
      <c r="C23" s="38"/>
      <c r="D23" s="106"/>
      <c r="E23" s="38"/>
    </row>
    <row r="24" spans="1:5" ht="46.5" customHeight="1">
      <c r="A24" s="38"/>
      <c r="B24" s="106"/>
      <c r="C24" s="38"/>
      <c r="D24" s="106"/>
      <c r="E24" s="38"/>
    </row>
    <row r="25" spans="1:5" ht="46.5" customHeight="1">
      <c r="A25" s="103"/>
      <c r="B25" s="107"/>
      <c r="C25" s="103"/>
      <c r="D25" s="107"/>
      <c r="E25" s="103"/>
    </row>
    <row r="26" spans="1:5" ht="13.5">
      <c r="A26" s="102" t="s">
        <v>187</v>
      </c>
      <c r="B26" s="108">
        <f>SUM(B19:B25)</f>
        <v>0</v>
      </c>
      <c r="C26" s="102"/>
      <c r="D26" s="108">
        <f>SUM(D19:D25)</f>
        <v>0</v>
      </c>
      <c r="E26" s="102"/>
    </row>
  </sheetData>
  <mergeCells count="14">
    <mergeCell ref="B4:C4"/>
    <mergeCell ref="D4:E4"/>
    <mergeCell ref="B5:C5"/>
    <mergeCell ref="D5:E5"/>
    <mergeCell ref="B6:C6"/>
    <mergeCell ref="D6:E6"/>
    <mergeCell ref="B15:C15"/>
    <mergeCell ref="D15:E15"/>
    <mergeCell ref="B16:C16"/>
    <mergeCell ref="D16:E16"/>
    <mergeCell ref="B17:C17"/>
    <mergeCell ref="D17:E17"/>
    <mergeCell ref="A4:A7"/>
    <mergeCell ref="A15:A18"/>
  </mergeCells>
  <phoneticPr fontId="1" type="Hiragana"/>
  <pageMargins left="0.7" right="0.7" top="0.75" bottom="0.75" header="0.3" footer="0.3"/>
  <pageSetup paperSize="9" fitToWidth="1" fitToHeight="1" orientation="portrait" usePrinterDefaults="1"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K42"/>
  <sheetViews>
    <sheetView view="pageBreakPreview" zoomScaleNormal="80" zoomScaleSheetLayoutView="100" workbookViewId="0">
      <selection activeCell="G17" sqref="G17"/>
    </sheetView>
  </sheetViews>
  <sheetFormatPr defaultRowHeight="12.75"/>
  <cols>
    <col min="1" max="1" width="3.85546875" style="111" bestFit="1" customWidth="1"/>
    <col min="2" max="2" width="4.140625" style="111" customWidth="1"/>
    <col min="3" max="3" width="45.140625" style="111" customWidth="1"/>
    <col min="4" max="11" width="12.5703125" style="111" customWidth="1"/>
    <col min="12" max="16384" width="9.140625" style="111" customWidth="1"/>
  </cols>
  <sheetData>
    <row r="1" spans="1:11" hidden="1">
      <c r="A1" s="111">
        <f>ROW()</f>
        <v>1</v>
      </c>
      <c r="B1" s="111">
        <f t="shared" ref="B1:K1" si="0">COLUMN()</f>
        <v>2</v>
      </c>
      <c r="C1" s="111">
        <f t="shared" si="0"/>
        <v>3</v>
      </c>
      <c r="D1" s="111">
        <f t="shared" si="0"/>
        <v>4</v>
      </c>
      <c r="E1" s="111">
        <f t="shared" si="0"/>
        <v>5</v>
      </c>
      <c r="F1" s="111">
        <f t="shared" si="0"/>
        <v>6</v>
      </c>
      <c r="G1" s="111">
        <f t="shared" si="0"/>
        <v>7</v>
      </c>
      <c r="H1" s="111">
        <f t="shared" si="0"/>
        <v>8</v>
      </c>
      <c r="I1" s="111">
        <f t="shared" si="0"/>
        <v>9</v>
      </c>
      <c r="J1" s="111">
        <f t="shared" si="0"/>
        <v>10</v>
      </c>
      <c r="K1" s="111">
        <f t="shared" si="0"/>
        <v>11</v>
      </c>
    </row>
    <row r="2" spans="1:11">
      <c r="B2" s="111" t="s">
        <v>57</v>
      </c>
    </row>
    <row r="3" spans="1:11" ht="13.5">
      <c r="A3" s="111">
        <f t="shared" ref="A3:A42" si="1">ROW()</f>
        <v>3</v>
      </c>
      <c r="B3" s="111" t="s">
        <v>195</v>
      </c>
      <c r="K3" s="170" t="s">
        <v>2</v>
      </c>
    </row>
    <row r="4" spans="1:11" s="112" customFormat="1">
      <c r="A4" s="112">
        <f t="shared" si="1"/>
        <v>4</v>
      </c>
      <c r="B4" s="113"/>
      <c r="C4" s="123"/>
      <c r="D4" s="133" t="s">
        <v>3</v>
      </c>
      <c r="E4" s="145"/>
      <c r="F4" s="156"/>
      <c r="G4" s="133" t="s">
        <v>9</v>
      </c>
      <c r="H4" s="145"/>
      <c r="I4" s="145"/>
      <c r="J4" s="145"/>
      <c r="K4" s="156"/>
    </row>
    <row r="5" spans="1:11" s="112" customFormat="1">
      <c r="A5" s="112">
        <f t="shared" si="1"/>
        <v>5</v>
      </c>
      <c r="B5" s="114"/>
      <c r="C5" s="124"/>
      <c r="D5" s="134" t="s">
        <v>7</v>
      </c>
      <c r="E5" s="36" t="s">
        <v>16</v>
      </c>
      <c r="F5" s="157" t="s">
        <v>11</v>
      </c>
      <c r="G5" s="134" t="s">
        <v>5</v>
      </c>
      <c r="H5" s="36" t="s">
        <v>18</v>
      </c>
      <c r="I5" s="36" t="s">
        <v>21</v>
      </c>
      <c r="J5" s="36" t="s">
        <v>22</v>
      </c>
      <c r="K5" s="157" t="s">
        <v>23</v>
      </c>
    </row>
    <row r="6" spans="1:11" ht="13.5">
      <c r="A6" s="111">
        <f t="shared" si="1"/>
        <v>6</v>
      </c>
      <c r="B6" s="115"/>
      <c r="C6" s="125"/>
      <c r="D6" s="135" t="s">
        <v>196</v>
      </c>
      <c r="E6" s="146" t="s">
        <v>196</v>
      </c>
      <c r="F6" s="158" t="s">
        <v>196</v>
      </c>
      <c r="G6" s="135" t="s">
        <v>196</v>
      </c>
      <c r="H6" s="146" t="s">
        <v>196</v>
      </c>
      <c r="I6" s="146" t="s">
        <v>196</v>
      </c>
      <c r="J6" s="146" t="s">
        <v>196</v>
      </c>
      <c r="K6" s="158" t="s">
        <v>196</v>
      </c>
    </row>
    <row r="7" spans="1:11">
      <c r="A7" s="111">
        <f t="shared" si="1"/>
        <v>7</v>
      </c>
      <c r="B7" s="116" t="s">
        <v>28</v>
      </c>
      <c r="C7" s="126" t="s">
        <v>26</v>
      </c>
      <c r="D7" s="136"/>
      <c r="E7" s="147"/>
      <c r="F7" s="159"/>
      <c r="G7" s="136"/>
      <c r="H7" s="147"/>
      <c r="I7" s="147"/>
      <c r="J7" s="147"/>
      <c r="K7" s="159"/>
    </row>
    <row r="8" spans="1:11" ht="13.5">
      <c r="A8" s="111">
        <f t="shared" si="1"/>
        <v>8</v>
      </c>
      <c r="B8" s="117"/>
      <c r="C8" s="127" t="s">
        <v>93</v>
      </c>
      <c r="D8" s="137"/>
      <c r="E8" s="148"/>
      <c r="F8" s="160"/>
      <c r="G8" s="137"/>
      <c r="H8" s="148"/>
      <c r="I8" s="148"/>
      <c r="J8" s="148"/>
      <c r="K8" s="160"/>
    </row>
    <row r="9" spans="1:11">
      <c r="A9" s="111">
        <f t="shared" si="1"/>
        <v>9</v>
      </c>
      <c r="B9" s="116" t="s">
        <v>30</v>
      </c>
      <c r="C9" s="126" t="s">
        <v>224</v>
      </c>
      <c r="D9" s="136"/>
      <c r="E9" s="147"/>
      <c r="F9" s="159"/>
      <c r="G9" s="136"/>
      <c r="H9" s="147"/>
      <c r="I9" s="147"/>
      <c r="J9" s="147"/>
      <c r="K9" s="159"/>
    </row>
    <row r="10" spans="1:11">
      <c r="A10" s="111">
        <f t="shared" si="1"/>
        <v>10</v>
      </c>
      <c r="B10" s="117"/>
      <c r="C10" s="127" t="s">
        <v>280</v>
      </c>
      <c r="D10" s="137"/>
      <c r="E10" s="148"/>
      <c r="F10" s="160"/>
      <c r="G10" s="137"/>
      <c r="H10" s="148"/>
      <c r="I10" s="148"/>
      <c r="J10" s="148"/>
      <c r="K10" s="160"/>
    </row>
    <row r="11" spans="1:11">
      <c r="A11" s="111">
        <f t="shared" si="1"/>
        <v>11</v>
      </c>
      <c r="B11" s="118" t="s">
        <v>35</v>
      </c>
      <c r="C11" s="128" t="s">
        <v>194</v>
      </c>
      <c r="D11" s="138">
        <f t="shared" ref="D11:K11" si="2">D7-D9</f>
        <v>0</v>
      </c>
      <c r="E11" s="149">
        <f t="shared" si="2"/>
        <v>0</v>
      </c>
      <c r="F11" s="161">
        <f t="shared" si="2"/>
        <v>0</v>
      </c>
      <c r="G11" s="138">
        <f t="shared" si="2"/>
        <v>0</v>
      </c>
      <c r="H11" s="149">
        <f t="shared" si="2"/>
        <v>0</v>
      </c>
      <c r="I11" s="149">
        <f t="shared" si="2"/>
        <v>0</v>
      </c>
      <c r="J11" s="149">
        <f t="shared" si="2"/>
        <v>0</v>
      </c>
      <c r="K11" s="161">
        <f t="shared" si="2"/>
        <v>0</v>
      </c>
    </row>
    <row r="12" spans="1:11">
      <c r="A12" s="111">
        <f t="shared" si="1"/>
        <v>12</v>
      </c>
      <c r="B12" s="118" t="s">
        <v>37</v>
      </c>
      <c r="C12" s="128" t="s">
        <v>25</v>
      </c>
      <c r="D12" s="139"/>
      <c r="E12" s="150"/>
      <c r="F12" s="162"/>
      <c r="G12" s="139"/>
      <c r="H12" s="150"/>
      <c r="I12" s="150"/>
      <c r="J12" s="150"/>
      <c r="K12" s="162"/>
    </row>
    <row r="13" spans="1:11">
      <c r="A13" s="111">
        <f t="shared" si="1"/>
        <v>13</v>
      </c>
      <c r="B13" s="118" t="s">
        <v>38</v>
      </c>
      <c r="C13" s="128" t="s">
        <v>193</v>
      </c>
      <c r="D13" s="138">
        <f t="shared" ref="D13:K13" si="3">D11-D12</f>
        <v>0</v>
      </c>
      <c r="E13" s="149">
        <f t="shared" si="3"/>
        <v>0</v>
      </c>
      <c r="F13" s="161">
        <f t="shared" si="3"/>
        <v>0</v>
      </c>
      <c r="G13" s="138">
        <f t="shared" si="3"/>
        <v>0</v>
      </c>
      <c r="H13" s="149">
        <f t="shared" si="3"/>
        <v>0</v>
      </c>
      <c r="I13" s="149">
        <f t="shared" si="3"/>
        <v>0</v>
      </c>
      <c r="J13" s="149">
        <f t="shared" si="3"/>
        <v>0</v>
      </c>
      <c r="K13" s="161">
        <f t="shared" si="3"/>
        <v>0</v>
      </c>
    </row>
    <row r="14" spans="1:11">
      <c r="A14" s="111">
        <f t="shared" si="1"/>
        <v>14</v>
      </c>
      <c r="B14" s="118" t="s">
        <v>32</v>
      </c>
      <c r="C14" s="128" t="s">
        <v>39</v>
      </c>
      <c r="D14" s="139"/>
      <c r="E14" s="150"/>
      <c r="F14" s="162"/>
      <c r="G14" s="139"/>
      <c r="H14" s="150"/>
      <c r="I14" s="150"/>
      <c r="J14" s="150"/>
      <c r="K14" s="162"/>
    </row>
    <row r="15" spans="1:11">
      <c r="A15" s="111">
        <f t="shared" si="1"/>
        <v>15</v>
      </c>
      <c r="B15" s="118" t="s">
        <v>44</v>
      </c>
      <c r="C15" s="128" t="s">
        <v>27</v>
      </c>
      <c r="D15" s="139"/>
      <c r="E15" s="150"/>
      <c r="F15" s="162"/>
      <c r="G15" s="139"/>
      <c r="H15" s="150"/>
      <c r="I15" s="150"/>
      <c r="J15" s="150"/>
      <c r="K15" s="162"/>
    </row>
    <row r="16" spans="1:11" ht="13.5">
      <c r="A16" s="111">
        <f t="shared" si="1"/>
        <v>16</v>
      </c>
      <c r="B16" s="119" t="s">
        <v>45</v>
      </c>
      <c r="C16" s="129" t="s">
        <v>191</v>
      </c>
      <c r="D16" s="140">
        <f t="shared" ref="D16:K16" si="4">D13+D14-D15</f>
        <v>0</v>
      </c>
      <c r="E16" s="151">
        <f t="shared" si="4"/>
        <v>0</v>
      </c>
      <c r="F16" s="163">
        <f t="shared" si="4"/>
        <v>0</v>
      </c>
      <c r="G16" s="140">
        <f t="shared" si="4"/>
        <v>0</v>
      </c>
      <c r="H16" s="151">
        <f t="shared" si="4"/>
        <v>0</v>
      </c>
      <c r="I16" s="151">
        <f t="shared" si="4"/>
        <v>0</v>
      </c>
      <c r="J16" s="151">
        <f t="shared" si="4"/>
        <v>0</v>
      </c>
      <c r="K16" s="163">
        <f t="shared" si="4"/>
        <v>0</v>
      </c>
    </row>
    <row r="17" spans="1:11">
      <c r="A17" s="111">
        <f t="shared" si="1"/>
        <v>17</v>
      </c>
      <c r="B17" s="116" t="s">
        <v>31</v>
      </c>
      <c r="C17" s="126" t="s">
        <v>47</v>
      </c>
      <c r="D17" s="141">
        <f t="shared" ref="D17:K17" si="5">SUM(D18:D20)</f>
        <v>0</v>
      </c>
      <c r="E17" s="152">
        <f t="shared" si="5"/>
        <v>0</v>
      </c>
      <c r="F17" s="164">
        <f t="shared" si="5"/>
        <v>0</v>
      </c>
      <c r="G17" s="141">
        <f t="shared" si="5"/>
        <v>0</v>
      </c>
      <c r="H17" s="152">
        <f t="shared" si="5"/>
        <v>0</v>
      </c>
      <c r="I17" s="152">
        <f t="shared" si="5"/>
        <v>0</v>
      </c>
      <c r="J17" s="152">
        <f t="shared" si="5"/>
        <v>0</v>
      </c>
      <c r="K17" s="164">
        <f t="shared" si="5"/>
        <v>0</v>
      </c>
    </row>
    <row r="18" spans="1:11">
      <c r="A18" s="111">
        <f t="shared" si="1"/>
        <v>18</v>
      </c>
      <c r="B18" s="120"/>
      <c r="C18" s="130" t="s">
        <v>309</v>
      </c>
      <c r="D18" s="142"/>
      <c r="E18" s="153"/>
      <c r="F18" s="165"/>
      <c r="G18" s="142"/>
      <c r="H18" s="153"/>
      <c r="I18" s="153"/>
      <c r="J18" s="153"/>
      <c r="K18" s="165"/>
    </row>
    <row r="19" spans="1:11">
      <c r="A19" s="111">
        <f t="shared" si="1"/>
        <v>19</v>
      </c>
      <c r="B19" s="120"/>
      <c r="C19" s="130" t="s">
        <v>310</v>
      </c>
      <c r="D19" s="142"/>
      <c r="E19" s="153"/>
      <c r="F19" s="165"/>
      <c r="G19" s="142"/>
      <c r="H19" s="153"/>
      <c r="I19" s="153"/>
      <c r="J19" s="153"/>
      <c r="K19" s="165"/>
    </row>
    <row r="20" spans="1:11">
      <c r="A20" s="111">
        <f t="shared" si="1"/>
        <v>20</v>
      </c>
      <c r="B20" s="120"/>
      <c r="C20" s="130" t="s">
        <v>138</v>
      </c>
      <c r="D20" s="142"/>
      <c r="E20" s="153"/>
      <c r="F20" s="165"/>
      <c r="G20" s="142"/>
      <c r="H20" s="153"/>
      <c r="I20" s="153"/>
      <c r="J20" s="153"/>
      <c r="K20" s="165"/>
    </row>
    <row r="21" spans="1:11" ht="13.5">
      <c r="A21" s="111">
        <f t="shared" si="1"/>
        <v>21</v>
      </c>
      <c r="B21" s="121"/>
      <c r="C21" s="131" t="s">
        <v>311</v>
      </c>
      <c r="D21" s="143"/>
      <c r="E21" s="154"/>
      <c r="F21" s="166"/>
      <c r="G21" s="143"/>
      <c r="H21" s="154"/>
      <c r="I21" s="154"/>
      <c r="J21" s="154"/>
      <c r="K21" s="166"/>
    </row>
    <row r="22" spans="1:11" ht="13.5">
      <c r="A22" s="111">
        <f t="shared" si="1"/>
        <v>22</v>
      </c>
      <c r="B22" s="116" t="s">
        <v>0</v>
      </c>
      <c r="C22" s="126" t="s">
        <v>49</v>
      </c>
      <c r="D22" s="136"/>
      <c r="E22" s="147"/>
      <c r="F22" s="159"/>
      <c r="G22" s="136"/>
      <c r="H22" s="147"/>
      <c r="I22" s="147"/>
      <c r="J22" s="147"/>
      <c r="K22" s="159"/>
    </row>
    <row r="23" spans="1:11">
      <c r="A23" s="111">
        <f t="shared" si="1"/>
        <v>23</v>
      </c>
      <c r="B23" s="122" t="s">
        <v>29</v>
      </c>
      <c r="C23" s="126" t="s">
        <v>51</v>
      </c>
      <c r="D23" s="136"/>
      <c r="E23" s="147"/>
      <c r="F23" s="159"/>
      <c r="G23" s="136"/>
      <c r="H23" s="147"/>
      <c r="I23" s="147"/>
      <c r="J23" s="147"/>
      <c r="K23" s="159"/>
    </row>
    <row r="24" spans="1:11" ht="13.5">
      <c r="A24" s="111">
        <f t="shared" si="1"/>
        <v>24</v>
      </c>
      <c r="B24" s="121"/>
      <c r="C24" s="131" t="s">
        <v>52</v>
      </c>
      <c r="D24" s="144"/>
      <c r="E24" s="155"/>
      <c r="F24" s="167"/>
      <c r="G24" s="168" t="str">
        <f>IF(G23=0,"",ROUNDDOWN((G23-$F23)/$F23,4))</f>
        <v/>
      </c>
      <c r="H24" s="169" t="str">
        <f>IF(H23=0,"",ROUNDDOWN((H23-$F23)/$F23,4))</f>
        <v/>
      </c>
      <c r="I24" s="169" t="str">
        <f>IF(I23=0,"",ROUNDDOWN((I23-$F23)/$F23,4))</f>
        <v/>
      </c>
      <c r="J24" s="169" t="str">
        <f>IF(J23=0,"",ROUNDDOWN((J23-$F23)/$F23,4))</f>
        <v/>
      </c>
      <c r="K24" s="171" t="str">
        <f>IF(K23=0,"",ROUNDDOWN((K23-$F23)/$F23,4))</f>
        <v/>
      </c>
    </row>
    <row r="25" spans="1:11">
      <c r="A25" s="111">
        <f t="shared" si="1"/>
        <v>25</v>
      </c>
      <c r="B25" s="122" t="s">
        <v>55</v>
      </c>
      <c r="C25" s="126" t="s">
        <v>13</v>
      </c>
      <c r="D25" s="136"/>
      <c r="E25" s="147"/>
      <c r="F25" s="159"/>
      <c r="G25" s="136"/>
      <c r="H25" s="147"/>
      <c r="I25" s="147"/>
      <c r="J25" s="147"/>
      <c r="K25" s="172"/>
    </row>
    <row r="26" spans="1:11" ht="13.5">
      <c r="A26" s="111">
        <f t="shared" si="1"/>
        <v>26</v>
      </c>
      <c r="B26" s="121"/>
      <c r="C26" s="131" t="s">
        <v>52</v>
      </c>
      <c r="D26" s="144"/>
      <c r="E26" s="155"/>
      <c r="F26" s="167"/>
      <c r="G26" s="168" t="str">
        <f>IF(G25=0,"",ROUNDDOWN((G25-$F25)/$F25,4))</f>
        <v/>
      </c>
      <c r="H26" s="169" t="str">
        <f>IF(H25=0,"",ROUNDDOWN((H25-$F25)/$F25,4))</f>
        <v/>
      </c>
      <c r="I26" s="169" t="str">
        <f>IF(I25=0,"",ROUNDDOWN((I25-$F25)/$F25,4))</f>
        <v/>
      </c>
      <c r="J26" s="169" t="str">
        <f>IF(J25=0,"",ROUNDDOWN((J25-$F25)/$F25,4))</f>
        <v/>
      </c>
      <c r="K26" s="171" t="str">
        <f>IF(K25=0,"",ROUNDDOWN((K25-$F25)/$F25,4))</f>
        <v/>
      </c>
    </row>
    <row r="27" spans="1:11" ht="13.5">
      <c r="A27" s="111">
        <f t="shared" si="1"/>
        <v>27</v>
      </c>
      <c r="B27" s="116" t="s">
        <v>58</v>
      </c>
      <c r="C27" s="126" t="s">
        <v>66</v>
      </c>
      <c r="D27" s="136"/>
      <c r="E27" s="147"/>
      <c r="F27" s="159"/>
      <c r="G27" s="136"/>
      <c r="H27" s="147"/>
      <c r="I27" s="147"/>
      <c r="J27" s="147"/>
      <c r="K27" s="159"/>
    </row>
    <row r="28" spans="1:11" ht="13.5">
      <c r="A28" s="111">
        <f t="shared" si="1"/>
        <v>28</v>
      </c>
      <c r="B28" s="116" t="s">
        <v>60</v>
      </c>
      <c r="C28" s="126" t="s">
        <v>46</v>
      </c>
      <c r="D28" s="136"/>
      <c r="E28" s="147"/>
      <c r="F28" s="159"/>
      <c r="G28" s="136"/>
      <c r="H28" s="147"/>
      <c r="I28" s="147"/>
      <c r="J28" s="147"/>
      <c r="K28" s="159"/>
    </row>
    <row r="29" spans="1:11">
      <c r="A29" s="111">
        <f t="shared" si="1"/>
        <v>29</v>
      </c>
      <c r="B29" s="116" t="s">
        <v>42</v>
      </c>
      <c r="C29" s="126" t="s">
        <v>56</v>
      </c>
      <c r="D29" s="141">
        <f t="shared" ref="D29:K29" si="6">SUM(D30:D31)</f>
        <v>0</v>
      </c>
      <c r="E29" s="152">
        <f t="shared" si="6"/>
        <v>0</v>
      </c>
      <c r="F29" s="164">
        <f t="shared" si="6"/>
        <v>0</v>
      </c>
      <c r="G29" s="141">
        <f t="shared" si="6"/>
        <v>0</v>
      </c>
      <c r="H29" s="152">
        <f t="shared" si="6"/>
        <v>0</v>
      </c>
      <c r="I29" s="152">
        <f t="shared" si="6"/>
        <v>0</v>
      </c>
      <c r="J29" s="152">
        <f t="shared" si="6"/>
        <v>0</v>
      </c>
      <c r="K29" s="164">
        <f t="shared" si="6"/>
        <v>0</v>
      </c>
    </row>
    <row r="30" spans="1:11">
      <c r="A30" s="111">
        <f t="shared" si="1"/>
        <v>30</v>
      </c>
      <c r="B30" s="120"/>
      <c r="C30" s="130" t="s">
        <v>312</v>
      </c>
      <c r="D30" s="142"/>
      <c r="E30" s="153"/>
      <c r="F30" s="165"/>
      <c r="G30" s="142"/>
      <c r="H30" s="153"/>
      <c r="I30" s="153"/>
      <c r="J30" s="153"/>
      <c r="K30" s="165"/>
    </row>
    <row r="31" spans="1:11" ht="13.5">
      <c r="A31" s="111">
        <f t="shared" si="1"/>
        <v>31</v>
      </c>
      <c r="B31" s="121"/>
      <c r="C31" s="131" t="s">
        <v>268</v>
      </c>
      <c r="D31" s="143"/>
      <c r="E31" s="154"/>
      <c r="F31" s="166"/>
      <c r="G31" s="143"/>
      <c r="H31" s="154"/>
      <c r="I31" s="154"/>
      <c r="J31" s="154"/>
      <c r="K31" s="166"/>
    </row>
    <row r="32" spans="1:11">
      <c r="A32" s="111">
        <f t="shared" si="1"/>
        <v>32</v>
      </c>
      <c r="B32" s="116" t="s">
        <v>68</v>
      </c>
      <c r="C32" s="132" t="s">
        <v>190</v>
      </c>
      <c r="D32" s="141">
        <f t="shared" ref="D32:K32" si="7">D13+D22+D29</f>
        <v>0</v>
      </c>
      <c r="E32" s="152">
        <f t="shared" si="7"/>
        <v>0</v>
      </c>
      <c r="F32" s="164">
        <f t="shared" si="7"/>
        <v>0</v>
      </c>
      <c r="G32" s="141">
        <f t="shared" si="7"/>
        <v>0</v>
      </c>
      <c r="H32" s="152">
        <f t="shared" si="7"/>
        <v>0</v>
      </c>
      <c r="I32" s="152">
        <f t="shared" si="7"/>
        <v>0</v>
      </c>
      <c r="J32" s="152">
        <f t="shared" si="7"/>
        <v>0</v>
      </c>
      <c r="K32" s="164">
        <f t="shared" si="7"/>
        <v>0</v>
      </c>
    </row>
    <row r="33" spans="1:11" ht="13.5">
      <c r="A33" s="111">
        <f t="shared" si="1"/>
        <v>33</v>
      </c>
      <c r="B33" s="121"/>
      <c r="C33" s="131" t="s">
        <v>52</v>
      </c>
      <c r="D33" s="144"/>
      <c r="E33" s="155"/>
      <c r="F33" s="167"/>
      <c r="G33" s="168" t="str">
        <f>IF(G32=0,"",ROUNDDOWN((G32-$F32)/$F32,4))</f>
        <v/>
      </c>
      <c r="H33" s="169" t="str">
        <f>IF(H32=0,"",ROUNDDOWN((H32-$F32)/$F32,4))</f>
        <v/>
      </c>
      <c r="I33" s="169" t="str">
        <f>IF(I32=0,"",ROUNDDOWN((I32-$F32)/$F32,4))</f>
        <v/>
      </c>
      <c r="J33" s="169" t="str">
        <f>IF(J32=0,"",ROUNDDOWN((J32-$F32)/$F32,4))</f>
        <v/>
      </c>
      <c r="K33" s="171" t="str">
        <f>IF(K32=0,"",ROUNDDOWN((K32-$F32)/$F32,4))</f>
        <v/>
      </c>
    </row>
    <row r="34" spans="1:11">
      <c r="A34" s="111">
        <f t="shared" si="1"/>
        <v>34</v>
      </c>
      <c r="B34" s="116" t="s">
        <v>53</v>
      </c>
      <c r="C34" s="126" t="s">
        <v>63</v>
      </c>
      <c r="D34" s="141">
        <f t="shared" ref="D34:K34" si="8">IF(D17=0,0,D23/(D18+D19+D20))</f>
        <v>0</v>
      </c>
      <c r="E34" s="152">
        <f t="shared" si="8"/>
        <v>0</v>
      </c>
      <c r="F34" s="164">
        <f t="shared" si="8"/>
        <v>0</v>
      </c>
      <c r="G34" s="141">
        <f t="shared" si="8"/>
        <v>0</v>
      </c>
      <c r="H34" s="152">
        <f t="shared" si="8"/>
        <v>0</v>
      </c>
      <c r="I34" s="152">
        <f t="shared" si="8"/>
        <v>0</v>
      </c>
      <c r="J34" s="152">
        <f t="shared" si="8"/>
        <v>0</v>
      </c>
      <c r="K34" s="164">
        <f t="shared" si="8"/>
        <v>0</v>
      </c>
    </row>
    <row r="35" spans="1:11" ht="13.5">
      <c r="A35" s="111">
        <f t="shared" si="1"/>
        <v>35</v>
      </c>
      <c r="B35" s="121"/>
      <c r="C35" s="131" t="s">
        <v>52</v>
      </c>
      <c r="D35" s="144"/>
      <c r="E35" s="155"/>
      <c r="F35" s="167"/>
      <c r="G35" s="168" t="str">
        <f>IF(G34=0,"",ROUNDDOWN((G34-$F34)/$F34,4))</f>
        <v/>
      </c>
      <c r="H35" s="169" t="str">
        <f>IF(H34=0,"",ROUNDDOWN((H34-$F34)/$F34,4))</f>
        <v/>
      </c>
      <c r="I35" s="169" t="str">
        <f>IF(I34=0,"",ROUNDDOWN((I34-$F34)/$F34,4))</f>
        <v/>
      </c>
      <c r="J35" s="169" t="str">
        <f>IF(J34=0,"",ROUNDDOWN((J34-$F34)/$F34,4))</f>
        <v/>
      </c>
      <c r="K35" s="171" t="str">
        <f>IF(K34=0,"",ROUNDDOWN((K34-$F34)/$F34,4))</f>
        <v/>
      </c>
    </row>
    <row r="36" spans="1:11">
      <c r="A36" s="111">
        <f t="shared" si="1"/>
        <v>36</v>
      </c>
      <c r="B36" s="116" t="s">
        <v>69</v>
      </c>
      <c r="C36" s="132" t="s">
        <v>308</v>
      </c>
      <c r="D36" s="141">
        <f t="shared" ref="D36:K36" si="9">IF(D17=0,0,D32/D17)</f>
        <v>0</v>
      </c>
      <c r="E36" s="152">
        <f t="shared" si="9"/>
        <v>0</v>
      </c>
      <c r="F36" s="164">
        <f t="shared" si="9"/>
        <v>0</v>
      </c>
      <c r="G36" s="141">
        <f t="shared" si="9"/>
        <v>0</v>
      </c>
      <c r="H36" s="152">
        <f t="shared" si="9"/>
        <v>0</v>
      </c>
      <c r="I36" s="152">
        <f t="shared" si="9"/>
        <v>0</v>
      </c>
      <c r="J36" s="152">
        <f t="shared" si="9"/>
        <v>0</v>
      </c>
      <c r="K36" s="164">
        <f t="shared" si="9"/>
        <v>0</v>
      </c>
    </row>
    <row r="37" spans="1:11" ht="13.5">
      <c r="A37" s="111">
        <f t="shared" si="1"/>
        <v>37</v>
      </c>
      <c r="B37" s="121"/>
      <c r="C37" s="131" t="s">
        <v>52</v>
      </c>
      <c r="D37" s="144"/>
      <c r="E37" s="155"/>
      <c r="F37" s="167"/>
      <c r="G37" s="168" t="str">
        <f>IF(G36=0,"",ROUNDDOWN((G36-$F36)/$F36,4))</f>
        <v/>
      </c>
      <c r="H37" s="169" t="str">
        <f>IF(H36=0,"",ROUNDDOWN((H36-$F36)/$F36,4))</f>
        <v/>
      </c>
      <c r="I37" s="169" t="str">
        <f>IF(I36=0,"",ROUNDDOWN((I36-$F36)/$F36,4))</f>
        <v/>
      </c>
      <c r="J37" s="169" t="str">
        <f>IF(J36=0,"",ROUNDDOWN((J36-$F36)/$F36,4))</f>
        <v/>
      </c>
      <c r="K37" s="171" t="str">
        <f>IF(K36=0,"",ROUNDDOWN((K36-$F36)/$F36,4))</f>
        <v/>
      </c>
    </row>
    <row r="38" spans="1:11">
      <c r="A38" s="111">
        <f t="shared" si="1"/>
        <v>38</v>
      </c>
      <c r="B38" s="116" t="s">
        <v>48</v>
      </c>
      <c r="C38" s="126" t="s">
        <v>167</v>
      </c>
      <c r="D38" s="141">
        <f t="shared" ref="D38:K38" si="10">SUM(D39:D42)</f>
        <v>0</v>
      </c>
      <c r="E38" s="152">
        <f t="shared" si="10"/>
        <v>0</v>
      </c>
      <c r="F38" s="164">
        <f t="shared" si="10"/>
        <v>0</v>
      </c>
      <c r="G38" s="141">
        <f t="shared" si="10"/>
        <v>0</v>
      </c>
      <c r="H38" s="152">
        <f t="shared" si="10"/>
        <v>0</v>
      </c>
      <c r="I38" s="152">
        <f t="shared" si="10"/>
        <v>0</v>
      </c>
      <c r="J38" s="152">
        <f t="shared" si="10"/>
        <v>0</v>
      </c>
      <c r="K38" s="164">
        <f t="shared" si="10"/>
        <v>0</v>
      </c>
    </row>
    <row r="39" spans="1:11">
      <c r="A39" s="111">
        <f t="shared" si="1"/>
        <v>39</v>
      </c>
      <c r="B39" s="120"/>
      <c r="C39" s="130" t="s">
        <v>313</v>
      </c>
      <c r="D39" s="142"/>
      <c r="E39" s="153"/>
      <c r="F39" s="165"/>
      <c r="G39" s="142"/>
      <c r="H39" s="153"/>
      <c r="I39" s="153"/>
      <c r="J39" s="153"/>
      <c r="K39" s="165"/>
    </row>
    <row r="40" spans="1:11">
      <c r="A40" s="111">
        <f t="shared" si="1"/>
        <v>40</v>
      </c>
      <c r="B40" s="120"/>
      <c r="C40" s="130" t="s">
        <v>314</v>
      </c>
      <c r="D40" s="142"/>
      <c r="E40" s="153"/>
      <c r="F40" s="165"/>
      <c r="G40" s="142"/>
      <c r="H40" s="153"/>
      <c r="I40" s="153"/>
      <c r="J40" s="153"/>
      <c r="K40" s="165"/>
    </row>
    <row r="41" spans="1:11">
      <c r="A41" s="111">
        <f t="shared" si="1"/>
        <v>41</v>
      </c>
      <c r="B41" s="120"/>
      <c r="C41" s="130" t="s">
        <v>315</v>
      </c>
      <c r="D41" s="142"/>
      <c r="E41" s="153"/>
      <c r="F41" s="165"/>
      <c r="G41" s="142"/>
      <c r="H41" s="153"/>
      <c r="I41" s="153"/>
      <c r="J41" s="153"/>
      <c r="K41" s="165"/>
    </row>
    <row r="42" spans="1:11" ht="13.5">
      <c r="A42" s="111">
        <f t="shared" si="1"/>
        <v>42</v>
      </c>
      <c r="B42" s="121"/>
      <c r="C42" s="131" t="s">
        <v>316</v>
      </c>
      <c r="D42" s="143"/>
      <c r="E42" s="154"/>
      <c r="F42" s="166"/>
      <c r="G42" s="143"/>
      <c r="H42" s="154"/>
      <c r="I42" s="154"/>
      <c r="J42" s="154"/>
      <c r="K42" s="166"/>
    </row>
  </sheetData>
  <mergeCells count="3">
    <mergeCell ref="D4:F4"/>
    <mergeCell ref="G4:K4"/>
    <mergeCell ref="B4:C6"/>
  </mergeCells>
  <phoneticPr fontId="1"/>
  <dataValidations count="1">
    <dataValidation imeMode="halfAlpha" allowBlank="1" showDropDown="0" showInputMessage="1" showErrorMessage="1" sqref="D7:K42"/>
  </dataValidations>
  <printOptions horizontalCentered="1"/>
  <pageMargins left="0.23622047244094491" right="0.23622047244094491" top="0.74803149606299213" bottom="0.55118110236220463" header="0.31496062992125984" footer="0.31496062992125984"/>
  <pageSetup paperSize="9" fitToWidth="1" fitToHeight="1" orientation="landscape" usePrinterDefaults="1" blackAndWhite="1" r:id="rId1"/>
  <headerFooter>
    <oddHeader>&amp;L（様式第2号の別紙4）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F86"/>
  <sheetViews>
    <sheetView view="pageBreakPreview" zoomScaleSheetLayoutView="100" workbookViewId="0">
      <selection activeCell="A19" sqref="A19"/>
    </sheetView>
  </sheetViews>
  <sheetFormatPr defaultRowHeight="12.75"/>
  <cols>
    <col min="1" max="1" width="4.5703125" customWidth="1"/>
    <col min="2" max="2" width="21.42578125" customWidth="1"/>
    <col min="3" max="3" width="17.7109375" customWidth="1"/>
    <col min="4" max="4" width="14" customWidth="1"/>
    <col min="5" max="5" width="17.7109375" customWidth="1"/>
    <col min="6" max="6" width="16.85546875" customWidth="1"/>
  </cols>
  <sheetData>
    <row r="1" spans="1:6" ht="14.25">
      <c r="A1" s="1" t="s">
        <v>212</v>
      </c>
    </row>
    <row r="2" spans="1:6" ht="14.25">
      <c r="A2" s="1"/>
    </row>
    <row r="3" spans="1:6" ht="14.25">
      <c r="A3" s="1"/>
      <c r="E3" s="7" t="s">
        <v>183</v>
      </c>
      <c r="F3" s="7"/>
    </row>
    <row r="4" spans="1:6" ht="14.25">
      <c r="A4" s="1"/>
    </row>
    <row r="5" spans="1:6" ht="14.25">
      <c r="A5" s="1"/>
    </row>
    <row r="6" spans="1:6" ht="14.25">
      <c r="A6" s="1" t="s">
        <v>300</v>
      </c>
    </row>
    <row r="7" spans="1:6" ht="14.25">
      <c r="A7" s="1"/>
    </row>
    <row r="8" spans="1:6" ht="14.25">
      <c r="A8" s="1"/>
    </row>
    <row r="9" spans="1:6" ht="14.25">
      <c r="A9" s="1"/>
      <c r="C9" s="5" t="s">
        <v>200</v>
      </c>
      <c r="D9" s="53"/>
      <c r="E9" s="53"/>
      <c r="F9" s="53"/>
    </row>
    <row r="10" spans="1:6" ht="14.25">
      <c r="A10" s="1"/>
      <c r="C10" s="5" t="s">
        <v>201</v>
      </c>
      <c r="D10" s="53"/>
      <c r="E10" s="53"/>
      <c r="F10" s="53"/>
    </row>
    <row r="11" spans="1:6" ht="14.25">
      <c r="A11" s="1"/>
      <c r="C11" s="5" t="s">
        <v>202</v>
      </c>
      <c r="D11" s="53"/>
      <c r="E11" s="53"/>
      <c r="F11" s="53"/>
    </row>
    <row r="12" spans="1:6" ht="14.25">
      <c r="A12" s="1"/>
    </row>
    <row r="13" spans="1:6" ht="14.25">
      <c r="A13" s="1"/>
    </row>
    <row r="14" spans="1:6" ht="14.25">
      <c r="A14" s="1"/>
    </row>
    <row r="15" spans="1:6" ht="14.25">
      <c r="A15" s="4" t="s">
        <v>214</v>
      </c>
      <c r="B15" s="4"/>
      <c r="C15" s="4"/>
      <c r="D15" s="4"/>
      <c r="E15" s="4"/>
      <c r="F15" s="4"/>
    </row>
    <row r="16" spans="1:6" ht="14.25">
      <c r="A16" s="173"/>
      <c r="B16" s="173"/>
      <c r="C16" s="173"/>
      <c r="D16" s="173"/>
      <c r="E16" s="173"/>
      <c r="F16" s="173"/>
    </row>
    <row r="17" spans="1:6" ht="14.25">
      <c r="A17" s="1"/>
    </row>
    <row r="18" spans="1:6" ht="29.25" customHeight="1">
      <c r="A18" s="3" t="s">
        <v>326</v>
      </c>
      <c r="B18" s="3"/>
      <c r="C18" s="3"/>
      <c r="D18" s="3"/>
      <c r="E18" s="3"/>
      <c r="F18" s="3"/>
    </row>
    <row r="19" spans="1:6" ht="14.25">
      <c r="A19" s="1"/>
    </row>
    <row r="20" spans="1:6" ht="14.25">
      <c r="A20" s="1" t="s">
        <v>90</v>
      </c>
    </row>
    <row r="21" spans="1:6" ht="14.25">
      <c r="A21" s="1" t="s">
        <v>215</v>
      </c>
    </row>
    <row r="22" spans="1:6" ht="14.25">
      <c r="A22" s="1" t="s">
        <v>216</v>
      </c>
    </row>
    <row r="23" spans="1:6" ht="14.25">
      <c r="A23" s="1" t="s">
        <v>232</v>
      </c>
    </row>
    <row r="24" spans="1:6" ht="14.25">
      <c r="A24" s="1"/>
      <c r="B24" s="1" t="s">
        <v>233</v>
      </c>
    </row>
    <row r="25" spans="1:6" ht="14.25">
      <c r="A25" s="1"/>
      <c r="B25" s="1" t="s">
        <v>234</v>
      </c>
    </row>
    <row r="26" spans="1:6" ht="14.25">
      <c r="A26" s="1"/>
      <c r="B26" s="174" t="s">
        <v>217</v>
      </c>
      <c r="C26" s="174" t="s">
        <v>208</v>
      </c>
      <c r="D26" s="174" t="s">
        <v>218</v>
      </c>
      <c r="E26" s="174" t="s">
        <v>220</v>
      </c>
      <c r="F26" s="174" t="s">
        <v>221</v>
      </c>
    </row>
    <row r="27" spans="1:6" ht="27.75" customHeight="1">
      <c r="A27" s="1"/>
      <c r="B27" s="38"/>
      <c r="C27" s="38"/>
      <c r="D27" s="38"/>
      <c r="E27" s="106"/>
      <c r="F27" s="38"/>
    </row>
    <row r="28" spans="1:6" ht="27.75" customHeight="1">
      <c r="A28" s="1"/>
      <c r="B28" s="38"/>
      <c r="C28" s="38"/>
      <c r="D28" s="38"/>
      <c r="E28" s="106"/>
      <c r="F28" s="38"/>
    </row>
    <row r="29" spans="1:6" ht="27.75" customHeight="1">
      <c r="A29" s="1"/>
      <c r="B29" s="38"/>
      <c r="C29" s="38"/>
      <c r="D29" s="38"/>
      <c r="E29" s="106"/>
      <c r="F29" s="38"/>
    </row>
    <row r="30" spans="1:6" ht="14.25">
      <c r="B30" s="1" t="s">
        <v>87</v>
      </c>
    </row>
    <row r="31" spans="1:6" ht="14.25">
      <c r="A31" s="1"/>
    </row>
    <row r="32" spans="1:6" ht="14.25">
      <c r="A32" s="1" t="s">
        <v>222</v>
      </c>
    </row>
    <row r="33" spans="1:6" ht="14.25">
      <c r="A33" s="1" t="s">
        <v>215</v>
      </c>
    </row>
    <row r="34" spans="1:6" ht="14.25">
      <c r="A34" s="1" t="s">
        <v>223</v>
      </c>
    </row>
    <row r="35" spans="1:6" ht="14.25">
      <c r="A35" s="1" t="s">
        <v>235</v>
      </c>
    </row>
    <row r="36" spans="1:6" ht="14.25">
      <c r="A36" s="1"/>
      <c r="B36" s="1" t="s">
        <v>236</v>
      </c>
    </row>
    <row r="37" spans="1:6" ht="14.25">
      <c r="A37" s="1" t="s">
        <v>164</v>
      </c>
    </row>
    <row r="38" spans="1:6" ht="14.25">
      <c r="A38" s="1"/>
      <c r="B38" s="1" t="s">
        <v>237</v>
      </c>
    </row>
    <row r="39" spans="1:6" ht="14.25">
      <c r="A39" s="1"/>
      <c r="B39" s="1" t="s">
        <v>213</v>
      </c>
    </row>
    <row r="40" spans="1:6" ht="14.25">
      <c r="A40" s="1"/>
      <c r="B40" s="174" t="s">
        <v>225</v>
      </c>
      <c r="C40" s="174" t="s">
        <v>226</v>
      </c>
      <c r="D40" s="174" t="s">
        <v>218</v>
      </c>
      <c r="E40" s="174" t="s">
        <v>14</v>
      </c>
      <c r="F40" s="174" t="s">
        <v>227</v>
      </c>
    </row>
    <row r="41" spans="1:6" ht="29.25" customHeight="1">
      <c r="A41" s="1"/>
      <c r="B41" s="38"/>
      <c r="C41" s="38"/>
      <c r="D41" s="38"/>
      <c r="E41" s="106"/>
      <c r="F41" s="38"/>
    </row>
    <row r="42" spans="1:6" ht="29.25" customHeight="1">
      <c r="A42" s="1"/>
      <c r="B42" s="38"/>
      <c r="C42" s="38"/>
      <c r="D42" s="38"/>
      <c r="E42" s="106"/>
      <c r="F42" s="38"/>
    </row>
    <row r="43" spans="1:6" ht="29.25" customHeight="1">
      <c r="A43" s="1"/>
      <c r="B43" s="38"/>
      <c r="C43" s="38"/>
      <c r="D43" s="38"/>
      <c r="E43" s="106"/>
      <c r="F43" s="38"/>
    </row>
    <row r="44" spans="1:6" ht="14.25">
      <c r="B44" s="1" t="s">
        <v>228</v>
      </c>
    </row>
    <row r="45" spans="1:6" ht="14.25">
      <c r="A45" s="1"/>
    </row>
    <row r="46" spans="1:6" ht="14.25">
      <c r="A46" s="1" t="s">
        <v>229</v>
      </c>
    </row>
    <row r="47" spans="1:6" ht="14.25">
      <c r="B47" s="1" t="s">
        <v>230</v>
      </c>
    </row>
    <row r="48" spans="1:6" ht="14.25">
      <c r="A48" s="1" t="s">
        <v>71</v>
      </c>
    </row>
    <row r="49" spans="1:2" ht="14.25">
      <c r="A49" s="1"/>
      <c r="B49" s="1" t="s">
        <v>238</v>
      </c>
    </row>
    <row r="50" spans="1:2" ht="14.25">
      <c r="A50" s="1" t="s">
        <v>231</v>
      </c>
    </row>
    <row r="51" spans="1:2" ht="14.25">
      <c r="A51" s="1" t="s">
        <v>64</v>
      </c>
    </row>
    <row r="52" spans="1:2" ht="14.25">
      <c r="A52" s="1"/>
      <c r="B52" s="1" t="s">
        <v>242</v>
      </c>
    </row>
    <row r="53" spans="1:2" ht="14.25">
      <c r="A53" s="1"/>
      <c r="B53" s="1" t="s">
        <v>243</v>
      </c>
    </row>
    <row r="54" spans="1:2" ht="14.25">
      <c r="A54" s="1"/>
      <c r="B54" s="1" t="s">
        <v>244</v>
      </c>
    </row>
    <row r="55" spans="1:2" ht="14.25">
      <c r="A55" s="1" t="s">
        <v>245</v>
      </c>
    </row>
    <row r="56" spans="1:2" ht="14.25">
      <c r="A56" s="1"/>
      <c r="B56" s="1" t="s">
        <v>211</v>
      </c>
    </row>
    <row r="57" spans="1:2" ht="14.25">
      <c r="A57" s="1"/>
      <c r="B57" s="1" t="s">
        <v>239</v>
      </c>
    </row>
    <row r="58" spans="1:2" ht="14.25">
      <c r="A58" s="1"/>
      <c r="B58" s="1" t="s">
        <v>248</v>
      </c>
    </row>
    <row r="59" spans="1:2" ht="14.25">
      <c r="A59" s="1" t="s">
        <v>249</v>
      </c>
    </row>
    <row r="60" spans="1:2" ht="14.25">
      <c r="A60" s="1"/>
      <c r="B60" s="1" t="s">
        <v>250</v>
      </c>
    </row>
    <row r="61" spans="1:2" ht="14.25">
      <c r="A61" s="1" t="s">
        <v>251</v>
      </c>
    </row>
    <row r="62" spans="1:2" ht="14.25">
      <c r="A62" s="1"/>
      <c r="B62" s="1" t="s">
        <v>252</v>
      </c>
    </row>
    <row r="63" spans="1:2" ht="14.25">
      <c r="A63" s="1"/>
      <c r="B63" s="1" t="s">
        <v>131</v>
      </c>
    </row>
    <row r="64" spans="1:2" ht="14.25">
      <c r="A64" s="1" t="s">
        <v>253</v>
      </c>
    </row>
    <row r="65" spans="1:6" ht="14.25">
      <c r="A65" s="1"/>
      <c r="B65" s="1" t="s">
        <v>255</v>
      </c>
    </row>
    <row r="66" spans="1:6" ht="14.25">
      <c r="A66" s="1" t="s">
        <v>8</v>
      </c>
    </row>
    <row r="67" spans="1:6" ht="14.25">
      <c r="A67" s="1" t="s">
        <v>178</v>
      </c>
    </row>
    <row r="68" spans="1:6" ht="14.25">
      <c r="A68" s="1" t="s">
        <v>256</v>
      </c>
    </row>
    <row r="69" spans="1:6" ht="14.25">
      <c r="A69" s="1"/>
      <c r="B69" s="1" t="s">
        <v>258</v>
      </c>
    </row>
    <row r="70" spans="1:6" ht="14.25">
      <c r="A70" s="1" t="s">
        <v>203</v>
      </c>
    </row>
    <row r="71" spans="1:6" ht="14.25">
      <c r="A71" s="1"/>
      <c r="B71" s="1" t="s">
        <v>179</v>
      </c>
    </row>
    <row r="72" spans="1:6" ht="14.25">
      <c r="A72" s="1" t="s">
        <v>259</v>
      </c>
    </row>
    <row r="73" spans="1:6" ht="14.25">
      <c r="B73" s="1" t="s">
        <v>260</v>
      </c>
    </row>
    <row r="75" spans="1:6">
      <c r="B75" s="39" t="s">
        <v>262</v>
      </c>
      <c r="C75" s="46"/>
      <c r="D75" s="46"/>
      <c r="E75" s="46"/>
      <c r="F75" s="13"/>
    </row>
    <row r="76" spans="1:6">
      <c r="B76" s="175" t="s">
        <v>264</v>
      </c>
      <c r="C76" s="53"/>
      <c r="D76" s="53"/>
      <c r="E76" s="53"/>
      <c r="F76" s="64"/>
    </row>
    <row r="77" spans="1:6">
      <c r="B77" s="175" t="s">
        <v>265</v>
      </c>
      <c r="C77" s="53"/>
      <c r="D77" s="53"/>
      <c r="E77" s="53"/>
      <c r="F77" s="64"/>
    </row>
    <row r="78" spans="1:6">
      <c r="B78" s="175" t="s">
        <v>266</v>
      </c>
      <c r="C78" s="53"/>
      <c r="D78" s="53"/>
      <c r="E78" s="53"/>
      <c r="F78" s="64"/>
    </row>
    <row r="79" spans="1:6">
      <c r="B79" s="175" t="s">
        <v>267</v>
      </c>
      <c r="C79" s="53"/>
      <c r="D79" s="53"/>
      <c r="E79" s="53"/>
      <c r="F79" s="64"/>
    </row>
    <row r="80" spans="1:6">
      <c r="B80" s="175" t="s">
        <v>241</v>
      </c>
      <c r="C80" s="53"/>
      <c r="D80" s="53"/>
      <c r="E80" s="53"/>
      <c r="F80" s="64"/>
    </row>
    <row r="81" spans="2:6">
      <c r="B81" s="11" t="s">
        <v>247</v>
      </c>
      <c r="F81" s="177"/>
    </row>
    <row r="82" spans="2:6">
      <c r="B82" s="175" t="s">
        <v>264</v>
      </c>
      <c r="C82" s="53"/>
      <c r="D82" s="53"/>
      <c r="E82" s="53"/>
      <c r="F82" s="64"/>
    </row>
    <row r="83" spans="2:6">
      <c r="B83" s="175" t="s">
        <v>265</v>
      </c>
      <c r="C83" s="53"/>
      <c r="D83" s="53"/>
      <c r="E83" s="53"/>
      <c r="F83" s="64"/>
    </row>
    <row r="84" spans="2:6">
      <c r="B84" s="175" t="s">
        <v>266</v>
      </c>
      <c r="C84" s="53"/>
      <c r="D84" s="53"/>
      <c r="E84" s="53"/>
      <c r="F84" s="64"/>
    </row>
    <row r="85" spans="2:6">
      <c r="B85" s="175" t="s">
        <v>267</v>
      </c>
      <c r="C85" s="53"/>
      <c r="D85" s="53"/>
      <c r="E85" s="53"/>
      <c r="F85" s="64"/>
    </row>
    <row r="86" spans="2:6">
      <c r="B86" s="176" t="s">
        <v>241</v>
      </c>
      <c r="C86" s="44"/>
      <c r="D86" s="44"/>
      <c r="E86" s="44"/>
      <c r="F86" s="57"/>
    </row>
  </sheetData>
  <mergeCells count="16">
    <mergeCell ref="E3:F3"/>
    <mergeCell ref="D9:F9"/>
    <mergeCell ref="D10:F10"/>
    <mergeCell ref="D11:F11"/>
    <mergeCell ref="A15:F15"/>
    <mergeCell ref="A18:F18"/>
    <mergeCell ref="C76:F76"/>
    <mergeCell ref="C77:F77"/>
    <mergeCell ref="C78:F78"/>
    <mergeCell ref="C79:F79"/>
    <mergeCell ref="C80:F80"/>
    <mergeCell ref="C82:F82"/>
    <mergeCell ref="C83:F83"/>
    <mergeCell ref="C84:F84"/>
    <mergeCell ref="C85:F85"/>
    <mergeCell ref="C86:F86"/>
  </mergeCells>
  <phoneticPr fontId="1" type="Hiragana"/>
  <pageMargins left="0.7" right="0.7" top="0.75" bottom="0.75" header="0.3" footer="0.3"/>
  <pageSetup paperSize="9" fitToWidth="1" fitToHeight="1" orientation="portrait" usePrinterDefaults="1" r:id="rId1"/>
  <rowBreaks count="1" manualBreakCount="1">
    <brk id="45"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I34"/>
  <sheetViews>
    <sheetView view="pageBreakPreview" topLeftCell="A10" zoomScaleSheetLayoutView="100" workbookViewId="0">
      <selection activeCell="A15" sqref="A15"/>
    </sheetView>
  </sheetViews>
  <sheetFormatPr defaultRowHeight="12.75"/>
  <cols>
    <col min="1" max="1" width="2.28515625" customWidth="1"/>
    <col min="2" max="2" width="2.42578125" customWidth="1"/>
    <col min="3" max="3" width="17.140625" customWidth="1"/>
    <col min="4" max="4" width="17.7109375" customWidth="1"/>
    <col min="5" max="5" width="5.85546875" bestFit="1" customWidth="1"/>
    <col min="6" max="6" width="17.7109375" customWidth="1"/>
    <col min="7" max="7" width="5.85546875" bestFit="1" customWidth="1"/>
    <col min="8" max="8" width="17.7109375" customWidth="1"/>
    <col min="9" max="9" width="5.85546875" bestFit="1" customWidth="1"/>
  </cols>
  <sheetData>
    <row r="1" spans="1:9" ht="14.25">
      <c r="A1" s="1" t="s">
        <v>261</v>
      </c>
      <c r="B1" s="1"/>
      <c r="C1" s="1"/>
      <c r="D1" s="1"/>
      <c r="E1" s="1"/>
      <c r="F1" s="1"/>
      <c r="G1" s="1"/>
      <c r="H1" s="1"/>
      <c r="I1" s="1"/>
    </row>
    <row r="2" spans="1:9" ht="14.25">
      <c r="A2" s="1"/>
      <c r="B2" s="1"/>
      <c r="C2" s="1"/>
      <c r="D2" s="1"/>
      <c r="E2" s="1"/>
      <c r="F2" s="1"/>
      <c r="G2" s="1"/>
      <c r="H2" s="1"/>
      <c r="I2" s="1"/>
    </row>
    <row r="3" spans="1:9" ht="14.25">
      <c r="A3" s="4" t="s">
        <v>320</v>
      </c>
      <c r="B3" s="4"/>
      <c r="C3" s="4"/>
      <c r="D3" s="4"/>
      <c r="E3" s="4"/>
      <c r="F3" s="4"/>
      <c r="G3" s="4"/>
      <c r="H3" s="4"/>
      <c r="I3" s="173"/>
    </row>
    <row r="4" spans="1:9" ht="14.25">
      <c r="A4" s="1"/>
      <c r="B4" s="1"/>
      <c r="C4" s="1"/>
      <c r="D4" s="1"/>
      <c r="E4" s="1"/>
      <c r="F4" s="1"/>
      <c r="G4" s="1"/>
      <c r="H4" s="1"/>
      <c r="I4" s="1"/>
    </row>
    <row r="5" spans="1:9" ht="14.25">
      <c r="A5" s="1"/>
      <c r="B5" s="1"/>
      <c r="C5" s="1"/>
      <c r="F5" s="7" t="s">
        <v>210</v>
      </c>
      <c r="G5" s="7"/>
      <c r="H5" s="7"/>
      <c r="I5" s="200"/>
    </row>
    <row r="6" spans="1:9" ht="14.25">
      <c r="A6" s="1"/>
      <c r="B6" s="1"/>
      <c r="C6" s="1"/>
      <c r="D6" s="1"/>
      <c r="E6" s="1"/>
      <c r="I6" s="111"/>
    </row>
    <row r="7" spans="1:9" ht="14.25">
      <c r="A7" s="1" t="s">
        <v>300</v>
      </c>
      <c r="B7" s="1"/>
      <c r="C7" s="1"/>
      <c r="D7" s="1"/>
      <c r="E7" s="1"/>
      <c r="F7" s="1"/>
      <c r="G7" s="1"/>
      <c r="H7" s="1"/>
      <c r="I7" s="1"/>
    </row>
    <row r="8" spans="1:9" ht="14.25">
      <c r="A8" s="1"/>
      <c r="B8" s="1"/>
      <c r="C8" s="1"/>
      <c r="D8" s="1"/>
      <c r="E8" s="1"/>
      <c r="F8" s="1"/>
      <c r="G8" s="1"/>
      <c r="H8" s="1"/>
      <c r="I8" s="1"/>
    </row>
    <row r="9" spans="1:9" ht="14.25">
      <c r="A9" s="1"/>
      <c r="B9" s="1"/>
      <c r="C9" s="1"/>
      <c r="D9" s="5" t="s">
        <v>200</v>
      </c>
      <c r="E9" s="5"/>
      <c r="F9" s="6"/>
      <c r="G9" s="6"/>
      <c r="H9" s="6"/>
      <c r="I9" s="201"/>
    </row>
    <row r="10" spans="1:9" ht="14.25">
      <c r="A10" s="1"/>
      <c r="B10" s="1"/>
      <c r="C10" s="1"/>
      <c r="D10" s="5" t="s">
        <v>201</v>
      </c>
      <c r="E10" s="5"/>
      <c r="F10" s="6"/>
      <c r="G10" s="6"/>
      <c r="H10" s="6"/>
      <c r="I10" s="201"/>
    </row>
    <row r="11" spans="1:9" ht="14.25">
      <c r="A11" s="1"/>
      <c r="B11" s="1"/>
      <c r="C11" s="1"/>
      <c r="D11" s="5" t="s">
        <v>202</v>
      </c>
      <c r="E11" s="5"/>
      <c r="F11" s="6"/>
      <c r="G11" s="6"/>
      <c r="H11" s="6"/>
      <c r="I11" s="201"/>
    </row>
    <row r="12" spans="1:9" ht="14.25">
      <c r="A12" s="1"/>
      <c r="B12" s="1"/>
      <c r="C12" s="1"/>
      <c r="D12" s="1"/>
      <c r="E12" s="1"/>
      <c r="F12" s="1"/>
      <c r="G12" s="1"/>
      <c r="H12" s="1"/>
      <c r="I12" s="1"/>
    </row>
    <row r="13" spans="1:9" ht="14.25">
      <c r="A13" s="1"/>
      <c r="B13" s="1"/>
      <c r="C13" s="1"/>
      <c r="D13" s="1"/>
      <c r="E13" s="1"/>
      <c r="F13" s="1"/>
      <c r="G13" s="1"/>
      <c r="H13" s="1"/>
      <c r="I13" s="1"/>
    </row>
    <row r="14" spans="1:9" ht="51" customHeight="1">
      <c r="A14" s="3" t="s">
        <v>115</v>
      </c>
      <c r="B14" s="3"/>
      <c r="C14" s="3"/>
      <c r="D14" s="3"/>
      <c r="E14" s="3"/>
      <c r="F14" s="3"/>
      <c r="G14" s="3"/>
      <c r="H14" s="3"/>
      <c r="I14" s="202"/>
    </row>
    <row r="16" spans="1:9">
      <c r="A16" t="s">
        <v>74</v>
      </c>
    </row>
    <row r="17" spans="1:9">
      <c r="B17" s="178"/>
      <c r="C17" s="181"/>
      <c r="D17" s="188" t="s">
        <v>40</v>
      </c>
      <c r="E17" s="193"/>
      <c r="F17" s="188" t="s">
        <v>269</v>
      </c>
      <c r="G17" s="193"/>
      <c r="H17" s="188" t="s">
        <v>270</v>
      </c>
      <c r="I17" s="193"/>
    </row>
    <row r="18" spans="1:9">
      <c r="B18" s="179"/>
      <c r="C18" s="182"/>
      <c r="D18" s="189" t="s">
        <v>111</v>
      </c>
      <c r="E18" s="194"/>
      <c r="F18" s="189" t="s">
        <v>111</v>
      </c>
      <c r="G18" s="194"/>
      <c r="H18" s="196"/>
      <c r="I18" s="203"/>
    </row>
    <row r="19" spans="1:9">
      <c r="B19" s="39" t="s">
        <v>271</v>
      </c>
      <c r="C19" s="13"/>
      <c r="D19" s="190"/>
      <c r="E19" s="13" t="s">
        <v>274</v>
      </c>
      <c r="F19" s="190"/>
      <c r="G19" s="13" t="s">
        <v>274</v>
      </c>
      <c r="H19" s="197">
        <f t="shared" ref="H19:H25" si="0">+F19-D19</f>
        <v>0</v>
      </c>
      <c r="I19" s="13" t="s">
        <v>274</v>
      </c>
    </row>
    <row r="20" spans="1:9" ht="12.75" customHeight="1">
      <c r="B20" s="11"/>
      <c r="C20" s="183" t="s">
        <v>263</v>
      </c>
      <c r="D20" s="32"/>
      <c r="E20" s="195" t="s">
        <v>274</v>
      </c>
      <c r="F20" s="32"/>
      <c r="G20" s="195" t="s">
        <v>274</v>
      </c>
      <c r="H20" s="198">
        <f t="shared" si="0"/>
        <v>0</v>
      </c>
      <c r="I20" s="195" t="s">
        <v>274</v>
      </c>
    </row>
    <row r="21" spans="1:9">
      <c r="B21" s="9"/>
      <c r="C21" s="184"/>
      <c r="D21" s="191" t="e">
        <f>+(D20/D19)*100</f>
        <v>#DIV/0!</v>
      </c>
      <c r="E21" s="14" t="s">
        <v>275</v>
      </c>
      <c r="F21" s="191" t="e">
        <f>+(F20/F19)*100</f>
        <v>#DIV/0!</v>
      </c>
      <c r="G21" s="14" t="s">
        <v>275</v>
      </c>
      <c r="H21" s="191" t="e">
        <f t="shared" si="0"/>
        <v>#DIV/0!</v>
      </c>
      <c r="I21" s="14" t="s">
        <v>275</v>
      </c>
    </row>
    <row r="22" spans="1:9">
      <c r="B22" s="180" t="s">
        <v>272</v>
      </c>
      <c r="C22" s="15"/>
      <c r="D22" s="192"/>
      <c r="E22" s="15" t="s">
        <v>80</v>
      </c>
      <c r="F22" s="192"/>
      <c r="G22" s="15" t="s">
        <v>80</v>
      </c>
      <c r="H22" s="180">
        <f t="shared" si="0"/>
        <v>0</v>
      </c>
      <c r="I22" s="15" t="s">
        <v>80</v>
      </c>
    </row>
    <row r="23" spans="1:9">
      <c r="B23" s="39" t="s">
        <v>197</v>
      </c>
      <c r="C23" s="13"/>
      <c r="D23" s="190"/>
      <c r="E23" s="13" t="s">
        <v>274</v>
      </c>
      <c r="F23" s="190"/>
      <c r="G23" s="13" t="s">
        <v>274</v>
      </c>
      <c r="H23" s="39">
        <f t="shared" si="0"/>
        <v>0</v>
      </c>
      <c r="I23" s="13" t="s">
        <v>274</v>
      </c>
    </row>
    <row r="24" spans="1:9">
      <c r="B24" s="11"/>
      <c r="C24" s="185" t="s">
        <v>273</v>
      </c>
      <c r="D24" s="32"/>
      <c r="E24" s="195" t="s">
        <v>274</v>
      </c>
      <c r="F24" s="32"/>
      <c r="G24" s="195" t="s">
        <v>274</v>
      </c>
      <c r="H24" s="198">
        <f t="shared" si="0"/>
        <v>0</v>
      </c>
      <c r="I24" s="195" t="s">
        <v>274</v>
      </c>
    </row>
    <row r="25" spans="1:9">
      <c r="B25" s="9"/>
      <c r="C25" s="186" t="s">
        <v>67</v>
      </c>
      <c r="D25" s="33"/>
      <c r="E25" s="14" t="s">
        <v>276</v>
      </c>
      <c r="F25" s="33"/>
      <c r="G25" s="14" t="s">
        <v>276</v>
      </c>
      <c r="H25" s="199">
        <f t="shared" si="0"/>
        <v>0</v>
      </c>
      <c r="I25" s="14" t="s">
        <v>276</v>
      </c>
    </row>
    <row r="26" spans="1:9">
      <c r="B26" t="s">
        <v>102</v>
      </c>
    </row>
    <row r="28" spans="1:9">
      <c r="A28" t="s">
        <v>219</v>
      </c>
    </row>
    <row r="29" spans="1:9" ht="122.25" customHeight="1">
      <c r="B29" s="73"/>
      <c r="C29" s="187"/>
      <c r="D29" s="187"/>
      <c r="E29" s="187"/>
      <c r="F29" s="187"/>
      <c r="G29" s="187"/>
      <c r="H29" s="187"/>
      <c r="I29" s="79"/>
    </row>
    <row r="31" spans="1:9">
      <c r="B31" t="s">
        <v>158</v>
      </c>
    </row>
    <row r="32" spans="1:9">
      <c r="B32" t="s">
        <v>277</v>
      </c>
    </row>
    <row r="33" spans="2:3">
      <c r="C33" t="s">
        <v>278</v>
      </c>
    </row>
    <row r="34" spans="2:3">
      <c r="B34" t="s">
        <v>150</v>
      </c>
    </row>
  </sheetData>
  <mergeCells count="14">
    <mergeCell ref="A3:H3"/>
    <mergeCell ref="F5:H5"/>
    <mergeCell ref="F9:H9"/>
    <mergeCell ref="F10:H10"/>
    <mergeCell ref="F11:H11"/>
    <mergeCell ref="A14:H14"/>
    <mergeCell ref="D17:E17"/>
    <mergeCell ref="F17:G17"/>
    <mergeCell ref="D18:E18"/>
    <mergeCell ref="F18:G18"/>
    <mergeCell ref="B29:I29"/>
    <mergeCell ref="B17:C18"/>
    <mergeCell ref="H17:I18"/>
    <mergeCell ref="C20:C21"/>
  </mergeCells>
  <phoneticPr fontId="1" type="Hiragana"/>
  <pageMargins left="0.7" right="0.7" top="0.75" bottom="0.75" header="0.3" footer="0.3"/>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Q42"/>
  <sheetViews>
    <sheetView view="pageBreakPreview" zoomScaleNormal="80" zoomScaleSheetLayoutView="100" workbookViewId="0">
      <selection activeCell="G18" sqref="G18"/>
    </sheetView>
  </sheetViews>
  <sheetFormatPr defaultRowHeight="12.75"/>
  <cols>
    <col min="1" max="1" width="3.85546875" style="111" bestFit="1" customWidth="1"/>
    <col min="2" max="2" width="4.140625" style="111" customWidth="1"/>
    <col min="3" max="3" width="45.140625" style="111" customWidth="1"/>
    <col min="4" max="5" width="12.5703125" style="111" hidden="1" customWidth="1"/>
    <col min="6" max="11" width="12.5703125" style="111" customWidth="1"/>
    <col min="12" max="12" width="4.85546875" style="111" customWidth="1"/>
    <col min="13" max="17" width="12.5703125" style="111" customWidth="1"/>
    <col min="18" max="16384" width="9.140625" style="111" customWidth="1"/>
  </cols>
  <sheetData>
    <row r="1" spans="1:17" hidden="1">
      <c r="A1" s="111">
        <f>ROW()</f>
        <v>1</v>
      </c>
      <c r="B1" s="111">
        <f t="shared" ref="B1:K1" si="0">COLUMN()</f>
        <v>2</v>
      </c>
      <c r="C1" s="111">
        <f t="shared" si="0"/>
        <v>3</v>
      </c>
      <c r="D1" s="111">
        <f t="shared" si="0"/>
        <v>4</v>
      </c>
      <c r="E1" s="111">
        <f t="shared" si="0"/>
        <v>5</v>
      </c>
      <c r="F1" s="111">
        <f t="shared" si="0"/>
        <v>6</v>
      </c>
      <c r="G1" s="111">
        <f t="shared" si="0"/>
        <v>7</v>
      </c>
      <c r="H1" s="111">
        <f t="shared" si="0"/>
        <v>8</v>
      </c>
      <c r="I1" s="111">
        <f t="shared" si="0"/>
        <v>9</v>
      </c>
      <c r="J1" s="111">
        <f t="shared" si="0"/>
        <v>10</v>
      </c>
      <c r="K1" s="111">
        <f t="shared" si="0"/>
        <v>11</v>
      </c>
    </row>
    <row r="2" spans="1:17">
      <c r="B2" s="111" t="s">
        <v>284</v>
      </c>
    </row>
    <row r="3" spans="1:17" ht="13.5">
      <c r="A3" s="111">
        <f t="shared" ref="A3:A42" si="1">ROW()</f>
        <v>3</v>
      </c>
      <c r="B3" s="111" t="s">
        <v>279</v>
      </c>
      <c r="K3" s="170" t="s">
        <v>2</v>
      </c>
      <c r="Q3" s="170" t="s">
        <v>2</v>
      </c>
    </row>
    <row r="4" spans="1:17" s="112" customFormat="1">
      <c r="A4" s="112">
        <f t="shared" si="1"/>
        <v>4</v>
      </c>
      <c r="B4" s="113"/>
      <c r="C4" s="123"/>
      <c r="D4" s="133" t="s">
        <v>288</v>
      </c>
      <c r="E4" s="145"/>
      <c r="F4" s="156"/>
      <c r="G4" s="133" t="s">
        <v>283</v>
      </c>
      <c r="H4" s="145"/>
      <c r="I4" s="145"/>
      <c r="J4" s="145"/>
      <c r="K4" s="156"/>
      <c r="M4" s="133" t="s">
        <v>282</v>
      </c>
      <c r="N4" s="145"/>
      <c r="O4" s="145"/>
      <c r="P4" s="145"/>
      <c r="Q4" s="156"/>
    </row>
    <row r="5" spans="1:17" s="112" customFormat="1" hidden="1">
      <c r="A5" s="112">
        <f t="shared" si="1"/>
        <v>5</v>
      </c>
      <c r="B5" s="114"/>
      <c r="C5" s="124"/>
      <c r="D5" s="134" t="s">
        <v>7</v>
      </c>
      <c r="E5" s="36" t="s">
        <v>16</v>
      </c>
      <c r="F5" s="157" t="s">
        <v>11</v>
      </c>
      <c r="G5" s="134" t="s">
        <v>5</v>
      </c>
      <c r="H5" s="36" t="s">
        <v>18</v>
      </c>
      <c r="I5" s="36" t="s">
        <v>21</v>
      </c>
      <c r="J5" s="36" t="s">
        <v>22</v>
      </c>
      <c r="K5" s="157" t="s">
        <v>23</v>
      </c>
      <c r="M5" s="134" t="s">
        <v>5</v>
      </c>
      <c r="N5" s="36" t="s">
        <v>18</v>
      </c>
      <c r="O5" s="36" t="s">
        <v>21</v>
      </c>
      <c r="P5" s="36" t="s">
        <v>22</v>
      </c>
      <c r="Q5" s="157" t="s">
        <v>23</v>
      </c>
    </row>
    <row r="6" spans="1:17" ht="13.5">
      <c r="A6" s="111">
        <f t="shared" si="1"/>
        <v>6</v>
      </c>
      <c r="B6" s="115"/>
      <c r="C6" s="125"/>
      <c r="D6" s="135" t="s">
        <v>196</v>
      </c>
      <c r="E6" s="146" t="s">
        <v>196</v>
      </c>
      <c r="F6" s="158" t="s">
        <v>196</v>
      </c>
      <c r="G6" s="135" t="s">
        <v>196</v>
      </c>
      <c r="H6" s="146" t="s">
        <v>196</v>
      </c>
      <c r="I6" s="146" t="s">
        <v>196</v>
      </c>
      <c r="J6" s="146" t="s">
        <v>196</v>
      </c>
      <c r="K6" s="158" t="s">
        <v>196</v>
      </c>
      <c r="M6" s="135" t="s">
        <v>196</v>
      </c>
      <c r="N6" s="146" t="s">
        <v>196</v>
      </c>
      <c r="O6" s="146" t="s">
        <v>196</v>
      </c>
      <c r="P6" s="146" t="s">
        <v>196</v>
      </c>
      <c r="Q6" s="158" t="s">
        <v>196</v>
      </c>
    </row>
    <row r="7" spans="1:17">
      <c r="A7" s="111">
        <f t="shared" si="1"/>
        <v>7</v>
      </c>
      <c r="B7" s="116" t="s">
        <v>28</v>
      </c>
      <c r="C7" s="126" t="s">
        <v>26</v>
      </c>
      <c r="D7" s="136"/>
      <c r="E7" s="147"/>
      <c r="F7" s="159"/>
      <c r="G7" s="136"/>
      <c r="H7" s="147"/>
      <c r="I7" s="147"/>
      <c r="J7" s="147"/>
      <c r="K7" s="159"/>
      <c r="M7" s="136"/>
      <c r="N7" s="147"/>
      <c r="O7" s="147"/>
      <c r="P7" s="147"/>
      <c r="Q7" s="159"/>
    </row>
    <row r="8" spans="1:17" ht="13.5">
      <c r="A8" s="111">
        <f t="shared" si="1"/>
        <v>8</v>
      </c>
      <c r="B8" s="117"/>
      <c r="C8" s="127" t="s">
        <v>93</v>
      </c>
      <c r="D8" s="137"/>
      <c r="E8" s="148"/>
      <c r="F8" s="160"/>
      <c r="G8" s="137"/>
      <c r="H8" s="148"/>
      <c r="I8" s="148"/>
      <c r="J8" s="148"/>
      <c r="K8" s="160"/>
      <c r="M8" s="137"/>
      <c r="N8" s="148"/>
      <c r="O8" s="148"/>
      <c r="P8" s="148"/>
      <c r="Q8" s="160"/>
    </row>
    <row r="9" spans="1:17">
      <c r="A9" s="111">
        <f t="shared" si="1"/>
        <v>9</v>
      </c>
      <c r="B9" s="116" t="s">
        <v>30</v>
      </c>
      <c r="C9" s="126" t="s">
        <v>224</v>
      </c>
      <c r="D9" s="136"/>
      <c r="E9" s="147"/>
      <c r="F9" s="159"/>
      <c r="G9" s="136"/>
      <c r="H9" s="147"/>
      <c r="I9" s="147"/>
      <c r="J9" s="147"/>
      <c r="K9" s="159"/>
      <c r="M9" s="136"/>
      <c r="N9" s="147"/>
      <c r="O9" s="147"/>
      <c r="P9" s="147"/>
      <c r="Q9" s="159"/>
    </row>
    <row r="10" spans="1:17">
      <c r="A10" s="111">
        <f t="shared" si="1"/>
        <v>10</v>
      </c>
      <c r="B10" s="117"/>
      <c r="C10" s="127" t="s">
        <v>280</v>
      </c>
      <c r="D10" s="137"/>
      <c r="E10" s="148"/>
      <c r="F10" s="160"/>
      <c r="G10" s="137"/>
      <c r="H10" s="148"/>
      <c r="I10" s="148"/>
      <c r="J10" s="148"/>
      <c r="K10" s="160"/>
      <c r="M10" s="137"/>
      <c r="N10" s="148"/>
      <c r="O10" s="148"/>
      <c r="P10" s="148"/>
      <c r="Q10" s="160"/>
    </row>
    <row r="11" spans="1:17">
      <c r="A11" s="111">
        <f t="shared" si="1"/>
        <v>11</v>
      </c>
      <c r="B11" s="118" t="s">
        <v>35</v>
      </c>
      <c r="C11" s="128" t="s">
        <v>194</v>
      </c>
      <c r="D11" s="138">
        <f t="shared" ref="D11:K11" si="2">D7-D9</f>
        <v>0</v>
      </c>
      <c r="E11" s="149">
        <f t="shared" si="2"/>
        <v>0</v>
      </c>
      <c r="F11" s="161">
        <f t="shared" si="2"/>
        <v>0</v>
      </c>
      <c r="G11" s="138">
        <f t="shared" si="2"/>
        <v>0</v>
      </c>
      <c r="H11" s="149">
        <f t="shared" si="2"/>
        <v>0</v>
      </c>
      <c r="I11" s="149">
        <f t="shared" si="2"/>
        <v>0</v>
      </c>
      <c r="J11" s="149">
        <f t="shared" si="2"/>
        <v>0</v>
      </c>
      <c r="K11" s="161">
        <f t="shared" si="2"/>
        <v>0</v>
      </c>
      <c r="M11" s="138">
        <f>M7-M9</f>
        <v>0</v>
      </c>
      <c r="N11" s="149">
        <f>N7-N9</f>
        <v>0</v>
      </c>
      <c r="O11" s="149">
        <f>O7-O9</f>
        <v>0</v>
      </c>
      <c r="P11" s="149">
        <f>P7-P9</f>
        <v>0</v>
      </c>
      <c r="Q11" s="161">
        <f>Q7-Q9</f>
        <v>0</v>
      </c>
    </row>
    <row r="12" spans="1:17">
      <c r="A12" s="111">
        <f t="shared" si="1"/>
        <v>12</v>
      </c>
      <c r="B12" s="118" t="s">
        <v>37</v>
      </c>
      <c r="C12" s="128" t="s">
        <v>25</v>
      </c>
      <c r="D12" s="139"/>
      <c r="E12" s="150"/>
      <c r="F12" s="162"/>
      <c r="G12" s="139"/>
      <c r="H12" s="150"/>
      <c r="I12" s="150"/>
      <c r="J12" s="150"/>
      <c r="K12" s="162"/>
      <c r="M12" s="139"/>
      <c r="N12" s="150"/>
      <c r="O12" s="150"/>
      <c r="P12" s="150"/>
      <c r="Q12" s="162"/>
    </row>
    <row r="13" spans="1:17">
      <c r="A13" s="111">
        <f t="shared" si="1"/>
        <v>13</v>
      </c>
      <c r="B13" s="118" t="s">
        <v>38</v>
      </c>
      <c r="C13" s="128" t="s">
        <v>193</v>
      </c>
      <c r="D13" s="138">
        <f t="shared" ref="D13:K13" si="3">D11-D12</f>
        <v>0</v>
      </c>
      <c r="E13" s="149">
        <f t="shared" si="3"/>
        <v>0</v>
      </c>
      <c r="F13" s="161">
        <f t="shared" si="3"/>
        <v>0</v>
      </c>
      <c r="G13" s="138">
        <f t="shared" si="3"/>
        <v>0</v>
      </c>
      <c r="H13" s="149">
        <f t="shared" si="3"/>
        <v>0</v>
      </c>
      <c r="I13" s="149">
        <f t="shared" si="3"/>
        <v>0</v>
      </c>
      <c r="J13" s="149">
        <f t="shared" si="3"/>
        <v>0</v>
      </c>
      <c r="K13" s="161">
        <f t="shared" si="3"/>
        <v>0</v>
      </c>
      <c r="M13" s="138">
        <f>M11-M12</f>
        <v>0</v>
      </c>
      <c r="N13" s="149">
        <f>N11-N12</f>
        <v>0</v>
      </c>
      <c r="O13" s="149">
        <f>O11-O12</f>
        <v>0</v>
      </c>
      <c r="P13" s="149">
        <f>P11-P12</f>
        <v>0</v>
      </c>
      <c r="Q13" s="161">
        <f>Q11-Q12</f>
        <v>0</v>
      </c>
    </row>
    <row r="14" spans="1:17">
      <c r="A14" s="111">
        <f t="shared" si="1"/>
        <v>14</v>
      </c>
      <c r="B14" s="118" t="s">
        <v>32</v>
      </c>
      <c r="C14" s="128" t="s">
        <v>39</v>
      </c>
      <c r="D14" s="139"/>
      <c r="E14" s="150"/>
      <c r="F14" s="162"/>
      <c r="G14" s="139"/>
      <c r="H14" s="150"/>
      <c r="I14" s="150"/>
      <c r="J14" s="150"/>
      <c r="K14" s="162"/>
      <c r="M14" s="139"/>
      <c r="N14" s="150"/>
      <c r="O14" s="150"/>
      <c r="P14" s="150"/>
      <c r="Q14" s="162"/>
    </row>
    <row r="15" spans="1:17">
      <c r="A15" s="111">
        <f t="shared" si="1"/>
        <v>15</v>
      </c>
      <c r="B15" s="118" t="s">
        <v>44</v>
      </c>
      <c r="C15" s="128" t="s">
        <v>27</v>
      </c>
      <c r="D15" s="139"/>
      <c r="E15" s="150"/>
      <c r="F15" s="162"/>
      <c r="G15" s="139"/>
      <c r="H15" s="150"/>
      <c r="I15" s="150"/>
      <c r="J15" s="150"/>
      <c r="K15" s="162"/>
      <c r="M15" s="139"/>
      <c r="N15" s="150"/>
      <c r="O15" s="150"/>
      <c r="P15" s="150"/>
      <c r="Q15" s="162"/>
    </row>
    <row r="16" spans="1:17" ht="13.5">
      <c r="A16" s="111">
        <f t="shared" si="1"/>
        <v>16</v>
      </c>
      <c r="B16" s="119" t="s">
        <v>45</v>
      </c>
      <c r="C16" s="129" t="s">
        <v>191</v>
      </c>
      <c r="D16" s="140">
        <f t="shared" ref="D16:K16" si="4">D13+D14-D15</f>
        <v>0</v>
      </c>
      <c r="E16" s="151">
        <f t="shared" si="4"/>
        <v>0</v>
      </c>
      <c r="F16" s="163">
        <f t="shared" si="4"/>
        <v>0</v>
      </c>
      <c r="G16" s="140">
        <f t="shared" si="4"/>
        <v>0</v>
      </c>
      <c r="H16" s="151">
        <f t="shared" si="4"/>
        <v>0</v>
      </c>
      <c r="I16" s="151">
        <f t="shared" si="4"/>
        <v>0</v>
      </c>
      <c r="J16" s="151">
        <f t="shared" si="4"/>
        <v>0</v>
      </c>
      <c r="K16" s="163">
        <f t="shared" si="4"/>
        <v>0</v>
      </c>
      <c r="M16" s="140">
        <f>M13+M14-M15</f>
        <v>0</v>
      </c>
      <c r="N16" s="151">
        <f>N13+N14-N15</f>
        <v>0</v>
      </c>
      <c r="O16" s="151">
        <f>O13+O14-O15</f>
        <v>0</v>
      </c>
      <c r="P16" s="151">
        <f>P13+P14-P15</f>
        <v>0</v>
      </c>
      <c r="Q16" s="163">
        <f>Q13+Q14-Q15</f>
        <v>0</v>
      </c>
    </row>
    <row r="17" spans="1:17">
      <c r="A17" s="111">
        <f t="shared" si="1"/>
        <v>17</v>
      </c>
      <c r="B17" s="116" t="s">
        <v>31</v>
      </c>
      <c r="C17" s="126" t="s">
        <v>47</v>
      </c>
      <c r="D17" s="141">
        <f t="shared" ref="D17:K17" si="5">SUM(D18:D20)</f>
        <v>0</v>
      </c>
      <c r="E17" s="152">
        <f t="shared" si="5"/>
        <v>0</v>
      </c>
      <c r="F17" s="164">
        <f t="shared" si="5"/>
        <v>0</v>
      </c>
      <c r="G17" s="141">
        <f t="shared" si="5"/>
        <v>0</v>
      </c>
      <c r="H17" s="152">
        <f t="shared" si="5"/>
        <v>0</v>
      </c>
      <c r="I17" s="152">
        <f t="shared" si="5"/>
        <v>0</v>
      </c>
      <c r="J17" s="152">
        <f t="shared" si="5"/>
        <v>0</v>
      </c>
      <c r="K17" s="164">
        <f t="shared" si="5"/>
        <v>0</v>
      </c>
      <c r="M17" s="141">
        <f>SUM(M18:M20)</f>
        <v>0</v>
      </c>
      <c r="N17" s="152">
        <f>SUM(N18:N20)</f>
        <v>0</v>
      </c>
      <c r="O17" s="152">
        <f>SUM(O18:O20)</f>
        <v>0</v>
      </c>
      <c r="P17" s="152">
        <f>SUM(P18:P20)</f>
        <v>0</v>
      </c>
      <c r="Q17" s="164">
        <f>SUM(Q18:Q20)</f>
        <v>0</v>
      </c>
    </row>
    <row r="18" spans="1:17">
      <c r="A18" s="111">
        <f t="shared" si="1"/>
        <v>18</v>
      </c>
      <c r="B18" s="120"/>
      <c r="C18" s="130" t="s">
        <v>309</v>
      </c>
      <c r="D18" s="142"/>
      <c r="E18" s="153"/>
      <c r="F18" s="165"/>
      <c r="G18" s="142"/>
      <c r="H18" s="153"/>
      <c r="I18" s="153"/>
      <c r="J18" s="153"/>
      <c r="K18" s="165"/>
      <c r="M18" s="142"/>
      <c r="N18" s="153"/>
      <c r="O18" s="153"/>
      <c r="P18" s="153"/>
      <c r="Q18" s="165"/>
    </row>
    <row r="19" spans="1:17">
      <c r="A19" s="111">
        <f t="shared" si="1"/>
        <v>19</v>
      </c>
      <c r="B19" s="120"/>
      <c r="C19" s="130" t="s">
        <v>310</v>
      </c>
      <c r="D19" s="142"/>
      <c r="E19" s="153"/>
      <c r="F19" s="165"/>
      <c r="G19" s="142"/>
      <c r="H19" s="153"/>
      <c r="I19" s="153"/>
      <c r="J19" s="153"/>
      <c r="K19" s="165"/>
      <c r="M19" s="142"/>
      <c r="N19" s="153"/>
      <c r="O19" s="153"/>
      <c r="P19" s="153"/>
      <c r="Q19" s="165"/>
    </row>
    <row r="20" spans="1:17">
      <c r="A20" s="111">
        <f t="shared" si="1"/>
        <v>20</v>
      </c>
      <c r="B20" s="120"/>
      <c r="C20" s="130" t="s">
        <v>138</v>
      </c>
      <c r="D20" s="142"/>
      <c r="E20" s="153"/>
      <c r="F20" s="165"/>
      <c r="G20" s="142"/>
      <c r="H20" s="153"/>
      <c r="I20" s="153"/>
      <c r="J20" s="153"/>
      <c r="K20" s="165"/>
      <c r="M20" s="142"/>
      <c r="N20" s="153"/>
      <c r="O20" s="153"/>
      <c r="P20" s="153"/>
      <c r="Q20" s="165"/>
    </row>
    <row r="21" spans="1:17" ht="13.5">
      <c r="A21" s="111">
        <f t="shared" si="1"/>
        <v>21</v>
      </c>
      <c r="B21" s="121"/>
      <c r="C21" s="131" t="s">
        <v>311</v>
      </c>
      <c r="D21" s="143"/>
      <c r="E21" s="154"/>
      <c r="F21" s="166"/>
      <c r="G21" s="143"/>
      <c r="H21" s="154"/>
      <c r="I21" s="154"/>
      <c r="J21" s="154"/>
      <c r="K21" s="166"/>
      <c r="M21" s="143"/>
      <c r="N21" s="154"/>
      <c r="O21" s="154"/>
      <c r="P21" s="154"/>
      <c r="Q21" s="166"/>
    </row>
    <row r="22" spans="1:17" ht="13.5">
      <c r="A22" s="111">
        <f t="shared" si="1"/>
        <v>22</v>
      </c>
      <c r="B22" s="116" t="s">
        <v>0</v>
      </c>
      <c r="C22" s="126" t="s">
        <v>49</v>
      </c>
      <c r="D22" s="136"/>
      <c r="E22" s="147"/>
      <c r="F22" s="159"/>
      <c r="G22" s="136"/>
      <c r="H22" s="147"/>
      <c r="I22" s="147"/>
      <c r="J22" s="147"/>
      <c r="K22" s="159"/>
      <c r="M22" s="136"/>
      <c r="N22" s="147"/>
      <c r="O22" s="147"/>
      <c r="P22" s="147"/>
      <c r="Q22" s="159"/>
    </row>
    <row r="23" spans="1:17">
      <c r="A23" s="111">
        <f t="shared" si="1"/>
        <v>23</v>
      </c>
      <c r="B23" s="122" t="s">
        <v>29</v>
      </c>
      <c r="C23" s="126" t="s">
        <v>51</v>
      </c>
      <c r="D23" s="136"/>
      <c r="E23" s="147"/>
      <c r="F23" s="159"/>
      <c r="G23" s="136"/>
      <c r="H23" s="147"/>
      <c r="I23" s="147"/>
      <c r="J23" s="147"/>
      <c r="K23" s="159"/>
      <c r="M23" s="136"/>
      <c r="N23" s="147"/>
      <c r="O23" s="147"/>
      <c r="P23" s="147"/>
      <c r="Q23" s="159"/>
    </row>
    <row r="24" spans="1:17" ht="13.5">
      <c r="A24" s="111">
        <f t="shared" si="1"/>
        <v>24</v>
      </c>
      <c r="B24" s="121"/>
      <c r="C24" s="131" t="s">
        <v>52</v>
      </c>
      <c r="D24" s="144"/>
      <c r="E24" s="155"/>
      <c r="F24" s="167"/>
      <c r="G24" s="168" t="str">
        <f>IF(G23=0,"",ROUNDDOWN((G23-$F23)/$F23,4))</f>
        <v/>
      </c>
      <c r="H24" s="169" t="str">
        <f>IF(H23=0,"",ROUNDDOWN((H23-$F23)/$F23,4))</f>
        <v/>
      </c>
      <c r="I24" s="169" t="str">
        <f>IF(I23=0,"",ROUNDDOWN((I23-$F23)/$F23,4))</f>
        <v/>
      </c>
      <c r="J24" s="169" t="str">
        <f>IF(J23=0,"",ROUNDDOWN((J23-$F23)/$F23,4))</f>
        <v/>
      </c>
      <c r="K24" s="171" t="str">
        <f>IF(K23=0,"",ROUNDDOWN((K23-$F23)/$F23,4))</f>
        <v/>
      </c>
      <c r="M24" s="168" t="str">
        <f>IF(M23=0,"",ROUNDDOWN((M23-$F23)/$F23,4))</f>
        <v/>
      </c>
      <c r="N24" s="169" t="str">
        <f>IF(N23=0,"",ROUNDDOWN((N23-$F23)/$F23,4))</f>
        <v/>
      </c>
      <c r="O24" s="169" t="str">
        <f>IF(O23=0,"",ROUNDDOWN((O23-$F23)/$F23,4))</f>
        <v/>
      </c>
      <c r="P24" s="169" t="str">
        <f>IF(P23=0,"",ROUNDDOWN((P23-$F23)/$F23,4))</f>
        <v/>
      </c>
      <c r="Q24" s="171" t="str">
        <f>IF(Q23=0,"",ROUNDDOWN((Q23-$F23)/$F23,4))</f>
        <v/>
      </c>
    </row>
    <row r="25" spans="1:17">
      <c r="A25" s="111">
        <f t="shared" si="1"/>
        <v>25</v>
      </c>
      <c r="B25" s="122" t="s">
        <v>55</v>
      </c>
      <c r="C25" s="126" t="s">
        <v>13</v>
      </c>
      <c r="D25" s="136"/>
      <c r="E25" s="147"/>
      <c r="F25" s="159"/>
      <c r="G25" s="136"/>
      <c r="H25" s="147"/>
      <c r="I25" s="147"/>
      <c r="J25" s="147"/>
      <c r="K25" s="172"/>
      <c r="M25" s="136"/>
      <c r="N25" s="147"/>
      <c r="O25" s="147"/>
      <c r="P25" s="147"/>
      <c r="Q25" s="172"/>
    </row>
    <row r="26" spans="1:17" ht="13.5">
      <c r="A26" s="111">
        <f t="shared" si="1"/>
        <v>26</v>
      </c>
      <c r="B26" s="121"/>
      <c r="C26" s="131" t="s">
        <v>52</v>
      </c>
      <c r="D26" s="144"/>
      <c r="E26" s="155"/>
      <c r="F26" s="167"/>
      <c r="G26" s="168" t="str">
        <f>IF(G25=0,"",ROUNDDOWN((G25-$F25)/$F25,4))</f>
        <v/>
      </c>
      <c r="H26" s="169" t="str">
        <f>IF(H25=0,"",ROUNDDOWN((H25-$F25)/$F25,4))</f>
        <v/>
      </c>
      <c r="I26" s="169" t="str">
        <f>IF(I25=0,"",ROUNDDOWN((I25-$F25)/$F25,4))</f>
        <v/>
      </c>
      <c r="J26" s="169" t="str">
        <f>IF(J25=0,"",ROUNDDOWN((J25-$F25)/$F25,4))</f>
        <v/>
      </c>
      <c r="K26" s="171" t="str">
        <f>IF(K25=0,"",ROUNDDOWN((K25-$F25)/$F25,4))</f>
        <v/>
      </c>
      <c r="M26" s="168" t="str">
        <f>IF(M25=0,"",ROUNDDOWN((M25-$F25)/$F25,4))</f>
        <v/>
      </c>
      <c r="N26" s="169" t="str">
        <f>IF(N25=0,"",ROUNDDOWN((N25-$F25)/$F25,4))</f>
        <v/>
      </c>
      <c r="O26" s="169" t="str">
        <f>IF(O25=0,"",ROUNDDOWN((O25-$F25)/$F25,4))</f>
        <v/>
      </c>
      <c r="P26" s="169" t="str">
        <f>IF(P25=0,"",ROUNDDOWN((P25-$F25)/$F25,4))</f>
        <v/>
      </c>
      <c r="Q26" s="171" t="str">
        <f>IF(Q25=0,"",ROUNDDOWN((Q25-$F25)/$F25,4))</f>
        <v/>
      </c>
    </row>
    <row r="27" spans="1:17" ht="13.5">
      <c r="A27" s="111">
        <f t="shared" si="1"/>
        <v>27</v>
      </c>
      <c r="B27" s="116" t="s">
        <v>58</v>
      </c>
      <c r="C27" s="126" t="s">
        <v>66</v>
      </c>
      <c r="D27" s="136"/>
      <c r="E27" s="147"/>
      <c r="F27" s="159"/>
      <c r="G27" s="136"/>
      <c r="H27" s="147"/>
      <c r="I27" s="147"/>
      <c r="J27" s="147"/>
      <c r="K27" s="159"/>
      <c r="M27" s="136"/>
      <c r="N27" s="147"/>
      <c r="O27" s="147"/>
      <c r="P27" s="147"/>
      <c r="Q27" s="159"/>
    </row>
    <row r="28" spans="1:17" ht="13.5">
      <c r="A28" s="111">
        <f t="shared" si="1"/>
        <v>28</v>
      </c>
      <c r="B28" s="116" t="s">
        <v>60</v>
      </c>
      <c r="C28" s="126" t="s">
        <v>46</v>
      </c>
      <c r="D28" s="136"/>
      <c r="E28" s="147"/>
      <c r="F28" s="159"/>
      <c r="G28" s="136"/>
      <c r="H28" s="147"/>
      <c r="I28" s="147"/>
      <c r="J28" s="147"/>
      <c r="K28" s="159"/>
      <c r="M28" s="136"/>
      <c r="N28" s="147"/>
      <c r="O28" s="147"/>
      <c r="P28" s="147"/>
      <c r="Q28" s="159"/>
    </row>
    <row r="29" spans="1:17">
      <c r="A29" s="111">
        <f t="shared" si="1"/>
        <v>29</v>
      </c>
      <c r="B29" s="116" t="s">
        <v>42</v>
      </c>
      <c r="C29" s="126" t="s">
        <v>56</v>
      </c>
      <c r="D29" s="141">
        <f t="shared" ref="D29:K29" si="6">SUM(D30:D31)</f>
        <v>0</v>
      </c>
      <c r="E29" s="152">
        <f t="shared" si="6"/>
        <v>0</v>
      </c>
      <c r="F29" s="164">
        <f t="shared" si="6"/>
        <v>0</v>
      </c>
      <c r="G29" s="141">
        <f t="shared" si="6"/>
        <v>0</v>
      </c>
      <c r="H29" s="152">
        <f t="shared" si="6"/>
        <v>0</v>
      </c>
      <c r="I29" s="152">
        <f t="shared" si="6"/>
        <v>0</v>
      </c>
      <c r="J29" s="152">
        <f t="shared" si="6"/>
        <v>0</v>
      </c>
      <c r="K29" s="164">
        <f t="shared" si="6"/>
        <v>0</v>
      </c>
      <c r="M29" s="141">
        <f>SUM(M30:M31)</f>
        <v>0</v>
      </c>
      <c r="N29" s="152">
        <f>SUM(N30:N31)</f>
        <v>0</v>
      </c>
      <c r="O29" s="152">
        <f>SUM(O30:O31)</f>
        <v>0</v>
      </c>
      <c r="P29" s="152">
        <f>SUM(P30:P31)</f>
        <v>0</v>
      </c>
      <c r="Q29" s="164">
        <f>SUM(Q30:Q31)</f>
        <v>0</v>
      </c>
    </row>
    <row r="30" spans="1:17">
      <c r="A30" s="111">
        <f t="shared" si="1"/>
        <v>30</v>
      </c>
      <c r="B30" s="120"/>
      <c r="C30" s="130" t="s">
        <v>312</v>
      </c>
      <c r="D30" s="142"/>
      <c r="E30" s="153"/>
      <c r="F30" s="165"/>
      <c r="G30" s="142"/>
      <c r="H30" s="153"/>
      <c r="I30" s="153"/>
      <c r="J30" s="153"/>
      <c r="K30" s="165"/>
      <c r="M30" s="142"/>
      <c r="N30" s="153"/>
      <c r="O30" s="153"/>
      <c r="P30" s="153"/>
      <c r="Q30" s="165"/>
    </row>
    <row r="31" spans="1:17" ht="13.5">
      <c r="A31" s="111">
        <f t="shared" si="1"/>
        <v>31</v>
      </c>
      <c r="B31" s="121"/>
      <c r="C31" s="131" t="s">
        <v>268</v>
      </c>
      <c r="D31" s="143"/>
      <c r="E31" s="154"/>
      <c r="F31" s="166"/>
      <c r="G31" s="143"/>
      <c r="H31" s="154"/>
      <c r="I31" s="154"/>
      <c r="J31" s="154"/>
      <c r="K31" s="166"/>
      <c r="M31" s="143"/>
      <c r="N31" s="154"/>
      <c r="O31" s="154"/>
      <c r="P31" s="154"/>
      <c r="Q31" s="166"/>
    </row>
    <row r="32" spans="1:17">
      <c r="A32" s="111">
        <f t="shared" si="1"/>
        <v>32</v>
      </c>
      <c r="B32" s="116" t="s">
        <v>68</v>
      </c>
      <c r="C32" s="132" t="s">
        <v>190</v>
      </c>
      <c r="D32" s="141">
        <f t="shared" ref="D32:K32" si="7">D13+D22+D29</f>
        <v>0</v>
      </c>
      <c r="E32" s="152">
        <f t="shared" si="7"/>
        <v>0</v>
      </c>
      <c r="F32" s="164">
        <f t="shared" si="7"/>
        <v>0</v>
      </c>
      <c r="G32" s="141">
        <f t="shared" si="7"/>
        <v>0</v>
      </c>
      <c r="H32" s="152">
        <f t="shared" si="7"/>
        <v>0</v>
      </c>
      <c r="I32" s="152">
        <f t="shared" si="7"/>
        <v>0</v>
      </c>
      <c r="J32" s="152">
        <f t="shared" si="7"/>
        <v>0</v>
      </c>
      <c r="K32" s="164">
        <f t="shared" si="7"/>
        <v>0</v>
      </c>
      <c r="M32" s="141">
        <f>M13+M22+M29</f>
        <v>0</v>
      </c>
      <c r="N32" s="152">
        <f>N13+N22+N29</f>
        <v>0</v>
      </c>
      <c r="O32" s="152">
        <f>O13+O22+O29</f>
        <v>0</v>
      </c>
      <c r="P32" s="152">
        <f>P13+P22+P29</f>
        <v>0</v>
      </c>
      <c r="Q32" s="164">
        <f>Q13+Q22+Q29</f>
        <v>0</v>
      </c>
    </row>
    <row r="33" spans="1:17" ht="13.5">
      <c r="A33" s="111">
        <f t="shared" si="1"/>
        <v>33</v>
      </c>
      <c r="B33" s="121"/>
      <c r="C33" s="131" t="s">
        <v>52</v>
      </c>
      <c r="D33" s="144"/>
      <c r="E33" s="155"/>
      <c r="F33" s="167"/>
      <c r="G33" s="168" t="str">
        <f>IF(G32=0,"",ROUNDDOWN((G32-$F32)/$F32,4))</f>
        <v/>
      </c>
      <c r="H33" s="169" t="str">
        <f>IF(H32=0,"",ROUNDDOWN((H32-$F32)/$F32,4))</f>
        <v/>
      </c>
      <c r="I33" s="169" t="str">
        <f>IF(I32=0,"",ROUNDDOWN((I32-$F32)/$F32,4))</f>
        <v/>
      </c>
      <c r="J33" s="169" t="str">
        <f>IF(J32=0,"",ROUNDDOWN((J32-$F32)/$F32,4))</f>
        <v/>
      </c>
      <c r="K33" s="171" t="str">
        <f>IF(K32=0,"",ROUNDDOWN((K32-$F32)/$F32,4))</f>
        <v/>
      </c>
      <c r="M33" s="168" t="str">
        <f>IF(M32=0,"",ROUNDDOWN((M32-$F32)/$F32,4))</f>
        <v/>
      </c>
      <c r="N33" s="169" t="str">
        <f>IF(N32=0,"",ROUNDDOWN((N32-$F32)/$F32,4))</f>
        <v/>
      </c>
      <c r="O33" s="169" t="str">
        <f>IF(O32=0,"",ROUNDDOWN((O32-$F32)/$F32,4))</f>
        <v/>
      </c>
      <c r="P33" s="169" t="str">
        <f>IF(P32=0,"",ROUNDDOWN((P32-$F32)/$F32,4))</f>
        <v/>
      </c>
      <c r="Q33" s="171" t="str">
        <f>IF(Q32=0,"",ROUNDDOWN((Q32-$F32)/$F32,4))</f>
        <v/>
      </c>
    </row>
    <row r="34" spans="1:17">
      <c r="A34" s="111">
        <f t="shared" si="1"/>
        <v>34</v>
      </c>
      <c r="B34" s="116" t="s">
        <v>53</v>
      </c>
      <c r="C34" s="126" t="s">
        <v>63</v>
      </c>
      <c r="D34" s="141">
        <f t="shared" ref="D34:K34" si="8">IF(D17=0,0,D23/(D18+D19+D20))</f>
        <v>0</v>
      </c>
      <c r="E34" s="152">
        <f t="shared" si="8"/>
        <v>0</v>
      </c>
      <c r="F34" s="164">
        <f t="shared" si="8"/>
        <v>0</v>
      </c>
      <c r="G34" s="141">
        <f t="shared" si="8"/>
        <v>0</v>
      </c>
      <c r="H34" s="152">
        <f t="shared" si="8"/>
        <v>0</v>
      </c>
      <c r="I34" s="152">
        <f t="shared" si="8"/>
        <v>0</v>
      </c>
      <c r="J34" s="152">
        <f t="shared" si="8"/>
        <v>0</v>
      </c>
      <c r="K34" s="164">
        <f t="shared" si="8"/>
        <v>0</v>
      </c>
      <c r="M34" s="141">
        <f>IF(M17=0,0,M23/(M18+M19+M20))</f>
        <v>0</v>
      </c>
      <c r="N34" s="152">
        <f>IF(N17=0,0,N23/(N18+N19+N20))</f>
        <v>0</v>
      </c>
      <c r="O34" s="152">
        <f>IF(O17=0,0,O23/(O18+O19+O20))</f>
        <v>0</v>
      </c>
      <c r="P34" s="152">
        <f>IF(P17=0,0,P23/(P18+P19+P20))</f>
        <v>0</v>
      </c>
      <c r="Q34" s="164">
        <f>IF(Q17=0,0,Q23/(Q18+Q19+Q20))</f>
        <v>0</v>
      </c>
    </row>
    <row r="35" spans="1:17" ht="13.5">
      <c r="A35" s="111">
        <f t="shared" si="1"/>
        <v>35</v>
      </c>
      <c r="B35" s="121"/>
      <c r="C35" s="131" t="s">
        <v>52</v>
      </c>
      <c r="D35" s="144"/>
      <c r="E35" s="155"/>
      <c r="F35" s="167"/>
      <c r="G35" s="168" t="str">
        <f>IF(G34=0,"",ROUNDDOWN((G34-$F34)/$F34,4))</f>
        <v/>
      </c>
      <c r="H35" s="169" t="str">
        <f>IF(H34=0,"",ROUNDDOWN((H34-$F34)/$F34,4))</f>
        <v/>
      </c>
      <c r="I35" s="169" t="str">
        <f>IF(I34=0,"",ROUNDDOWN((I34-$F34)/$F34,4))</f>
        <v/>
      </c>
      <c r="J35" s="169" t="str">
        <f>IF(J34=0,"",ROUNDDOWN((J34-$F34)/$F34,4))</f>
        <v/>
      </c>
      <c r="K35" s="171" t="str">
        <f>IF(K34=0,"",ROUNDDOWN((K34-$F34)/$F34,4))</f>
        <v/>
      </c>
      <c r="M35" s="168" t="str">
        <f>IF(M34=0,"",ROUNDDOWN((M34-$F34)/$F34,4))</f>
        <v/>
      </c>
      <c r="N35" s="169" t="str">
        <f>IF(N34=0,"",ROUNDDOWN((N34-$F34)/$F34,4))</f>
        <v/>
      </c>
      <c r="O35" s="169" t="str">
        <f>IF(O34=0,"",ROUNDDOWN((O34-$F34)/$F34,4))</f>
        <v/>
      </c>
      <c r="P35" s="169" t="str">
        <f>IF(P34=0,"",ROUNDDOWN((P34-$F34)/$F34,4))</f>
        <v/>
      </c>
      <c r="Q35" s="171" t="str">
        <f>IF(Q34=0,"",ROUNDDOWN((Q34-$F34)/$F34,4))</f>
        <v/>
      </c>
    </row>
    <row r="36" spans="1:17">
      <c r="A36" s="111">
        <f t="shared" si="1"/>
        <v>36</v>
      </c>
      <c r="B36" s="116" t="s">
        <v>69</v>
      </c>
      <c r="C36" s="132" t="s">
        <v>308</v>
      </c>
      <c r="D36" s="141">
        <f t="shared" ref="D36:K36" si="9">IF(D17=0,0,D32/D17)</f>
        <v>0</v>
      </c>
      <c r="E36" s="152">
        <f t="shared" si="9"/>
        <v>0</v>
      </c>
      <c r="F36" s="164">
        <f t="shared" si="9"/>
        <v>0</v>
      </c>
      <c r="G36" s="141">
        <f t="shared" si="9"/>
        <v>0</v>
      </c>
      <c r="H36" s="152">
        <f t="shared" si="9"/>
        <v>0</v>
      </c>
      <c r="I36" s="152">
        <f t="shared" si="9"/>
        <v>0</v>
      </c>
      <c r="J36" s="152">
        <f t="shared" si="9"/>
        <v>0</v>
      </c>
      <c r="K36" s="164">
        <f t="shared" si="9"/>
        <v>0</v>
      </c>
      <c r="M36" s="141">
        <f>IF(M17=0,0,M32/M17)</f>
        <v>0</v>
      </c>
      <c r="N36" s="152">
        <f>IF(N17=0,0,N32/N17)</f>
        <v>0</v>
      </c>
      <c r="O36" s="152">
        <f>IF(O17=0,0,O32/O17)</f>
        <v>0</v>
      </c>
      <c r="P36" s="152">
        <f>IF(P17=0,0,P32/P17)</f>
        <v>0</v>
      </c>
      <c r="Q36" s="164">
        <f>IF(Q17=0,0,Q32/Q17)</f>
        <v>0</v>
      </c>
    </row>
    <row r="37" spans="1:17" ht="13.5">
      <c r="A37" s="111">
        <f t="shared" si="1"/>
        <v>37</v>
      </c>
      <c r="B37" s="121"/>
      <c r="C37" s="131" t="s">
        <v>52</v>
      </c>
      <c r="D37" s="144"/>
      <c r="E37" s="155"/>
      <c r="F37" s="167"/>
      <c r="G37" s="168" t="str">
        <f>IF(G36=0,"",ROUNDDOWN((G36-$F36)/$F36,4))</f>
        <v/>
      </c>
      <c r="H37" s="169" t="str">
        <f>IF(H36=0,"",ROUNDDOWN((H36-$F36)/$F36,4))</f>
        <v/>
      </c>
      <c r="I37" s="169" t="str">
        <f>IF(I36=0,"",ROUNDDOWN((I36-$F36)/$F36,4))</f>
        <v/>
      </c>
      <c r="J37" s="169" t="str">
        <f>IF(J36=0,"",ROUNDDOWN((J36-$F36)/$F36,4))</f>
        <v/>
      </c>
      <c r="K37" s="171" t="str">
        <f>IF(K36=0,"",ROUNDDOWN((K36-$F36)/$F36,4))</f>
        <v/>
      </c>
      <c r="M37" s="168" t="str">
        <f>IF(M36=0,"",ROUNDDOWN((M36-$F36)/$F36,4))</f>
        <v/>
      </c>
      <c r="N37" s="169" t="str">
        <f>IF(N36=0,"",ROUNDDOWN((N36-$F36)/$F36,4))</f>
        <v/>
      </c>
      <c r="O37" s="169" t="str">
        <f>IF(O36=0,"",ROUNDDOWN((O36-$F36)/$F36,4))</f>
        <v/>
      </c>
      <c r="P37" s="169" t="str">
        <f>IF(P36=0,"",ROUNDDOWN((P36-$F36)/$F36,4))</f>
        <v/>
      </c>
      <c r="Q37" s="171" t="str">
        <f>IF(Q36=0,"",ROUNDDOWN((Q36-$F36)/$F36,4))</f>
        <v/>
      </c>
    </row>
    <row r="38" spans="1:17">
      <c r="A38" s="111">
        <f t="shared" si="1"/>
        <v>38</v>
      </c>
      <c r="B38" s="116" t="s">
        <v>48</v>
      </c>
      <c r="C38" s="126" t="s">
        <v>167</v>
      </c>
      <c r="D38" s="141">
        <f t="shared" ref="D38:K38" si="10">SUM(D39:D42)</f>
        <v>0</v>
      </c>
      <c r="E38" s="152">
        <f t="shared" si="10"/>
        <v>0</v>
      </c>
      <c r="F38" s="164">
        <f t="shared" si="10"/>
        <v>0</v>
      </c>
      <c r="G38" s="141">
        <f t="shared" si="10"/>
        <v>0</v>
      </c>
      <c r="H38" s="152">
        <f t="shared" si="10"/>
        <v>0</v>
      </c>
      <c r="I38" s="152">
        <f t="shared" si="10"/>
        <v>0</v>
      </c>
      <c r="J38" s="152">
        <f t="shared" si="10"/>
        <v>0</v>
      </c>
      <c r="K38" s="164">
        <f t="shared" si="10"/>
        <v>0</v>
      </c>
      <c r="M38" s="141">
        <f>SUM(M39:M42)</f>
        <v>0</v>
      </c>
      <c r="N38" s="152">
        <f>SUM(N39:N42)</f>
        <v>0</v>
      </c>
      <c r="O38" s="152">
        <f>SUM(O39:O42)</f>
        <v>0</v>
      </c>
      <c r="P38" s="152">
        <f>SUM(P39:P42)</f>
        <v>0</v>
      </c>
      <c r="Q38" s="164">
        <f>SUM(Q39:Q42)</f>
        <v>0</v>
      </c>
    </row>
    <row r="39" spans="1:17">
      <c r="A39" s="111">
        <f t="shared" si="1"/>
        <v>39</v>
      </c>
      <c r="B39" s="120"/>
      <c r="C39" s="130" t="s">
        <v>313</v>
      </c>
      <c r="D39" s="142"/>
      <c r="E39" s="153"/>
      <c r="F39" s="165"/>
      <c r="G39" s="142"/>
      <c r="H39" s="153"/>
      <c r="I39" s="153"/>
      <c r="J39" s="153"/>
      <c r="K39" s="165"/>
      <c r="M39" s="142"/>
      <c r="N39" s="153"/>
      <c r="O39" s="153"/>
      <c r="P39" s="153"/>
      <c r="Q39" s="165"/>
    </row>
    <row r="40" spans="1:17">
      <c r="A40" s="111">
        <f t="shared" si="1"/>
        <v>40</v>
      </c>
      <c r="B40" s="120"/>
      <c r="C40" s="130" t="s">
        <v>314</v>
      </c>
      <c r="D40" s="142"/>
      <c r="E40" s="153"/>
      <c r="F40" s="165"/>
      <c r="G40" s="142"/>
      <c r="H40" s="153"/>
      <c r="I40" s="153"/>
      <c r="J40" s="153"/>
      <c r="K40" s="165"/>
      <c r="M40" s="142"/>
      <c r="N40" s="153"/>
      <c r="O40" s="153"/>
      <c r="P40" s="153"/>
      <c r="Q40" s="165"/>
    </row>
    <row r="41" spans="1:17">
      <c r="A41" s="111">
        <f t="shared" si="1"/>
        <v>41</v>
      </c>
      <c r="B41" s="120"/>
      <c r="C41" s="130" t="s">
        <v>315</v>
      </c>
      <c r="D41" s="142"/>
      <c r="E41" s="153"/>
      <c r="F41" s="165"/>
      <c r="G41" s="142"/>
      <c r="H41" s="153"/>
      <c r="I41" s="153"/>
      <c r="J41" s="153"/>
      <c r="K41" s="165"/>
      <c r="M41" s="142"/>
      <c r="N41" s="153"/>
      <c r="O41" s="153"/>
      <c r="P41" s="153"/>
      <c r="Q41" s="165"/>
    </row>
    <row r="42" spans="1:17" ht="13.5">
      <c r="A42" s="111">
        <f t="shared" si="1"/>
        <v>42</v>
      </c>
      <c r="B42" s="121"/>
      <c r="C42" s="131" t="s">
        <v>316</v>
      </c>
      <c r="D42" s="143"/>
      <c r="E42" s="154"/>
      <c r="F42" s="166"/>
      <c r="G42" s="143"/>
      <c r="H42" s="154"/>
      <c r="I42" s="154"/>
      <c r="J42" s="154"/>
      <c r="K42" s="166"/>
      <c r="M42" s="143"/>
      <c r="N42" s="154"/>
      <c r="O42" s="154"/>
      <c r="P42" s="154"/>
      <c r="Q42" s="166"/>
    </row>
  </sheetData>
  <mergeCells count="4">
    <mergeCell ref="D4:F4"/>
    <mergeCell ref="G4:K4"/>
    <mergeCell ref="M4:Q4"/>
    <mergeCell ref="B4:C6"/>
  </mergeCells>
  <phoneticPr fontId="1"/>
  <dataValidations count="1">
    <dataValidation imeMode="halfAlpha" allowBlank="1" showDropDown="0" showInputMessage="1" showErrorMessage="1" sqref="M7:Q42 D7:K42"/>
  </dataValidations>
  <printOptions horizontalCentered="1"/>
  <pageMargins left="0.23622047244094491" right="0.23622047244094491" top="0.74803149606299213" bottom="0.74803149606299213" header="0.31496062992125984" footer="0.31496062992125984"/>
  <pageSetup paperSize="8" fitToWidth="1" fitToHeight="1" orientation="landscape" usePrinterDefaults="1" blackAndWhite="1" r:id="rId1"/>
  <headerFooter>
    <oddHeader>&amp;L（様式第2号の別紙4）</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様式第1号</vt:lpstr>
      <vt:lpstr>様式第2号</vt:lpstr>
      <vt:lpstr>様式第2号_1</vt:lpstr>
      <vt:lpstr>様式第2号_2</vt:lpstr>
      <vt:lpstr>様式第2号_3</vt:lpstr>
      <vt:lpstr>様式第2号_4</vt:lpstr>
      <vt:lpstr>様式第3号</vt:lpstr>
      <vt:lpstr>様式第5号</vt:lpstr>
      <vt:lpstr>様式第5号_1</vt:lpstr>
      <vt:lpstr>様式第6号</vt:lpstr>
      <vt:lpstr>様式第6号_1</vt:lpstr>
      <vt:lpstr>様式第6号_2</vt:lpstr>
      <vt:lpstr>様式第6号_3</vt:lpstr>
      <vt:lpstr>様式第6号_4</vt:lpstr>
      <vt:lpstr>様式第7号</vt:lpstr>
      <vt:lpstr>様式第9号</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五十嵐　峻</dc:creator>
  <cp:lastModifiedBy>山添　雄啓</cp:lastModifiedBy>
  <cp:lastPrinted>2022-07-06T00:30:42Z</cp:lastPrinted>
  <dcterms:created xsi:type="dcterms:W3CDTF">2022-05-12T12:56:47Z</dcterms:created>
  <dcterms:modified xsi:type="dcterms:W3CDTF">2024-03-18T08:18:15Z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2024-03-18T08:18:15Z</vt:filetime>
  </property>
</Properties>
</file>